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Amazing Cup 2023\Kết quả\"/>
    </mc:Choice>
  </mc:AlternateContent>
  <bookViews>
    <workbookView xWindow="-105" yWindow="-105" windowWidth="19425" windowHeight="10305" firstSheet="1" activeTab="1"/>
  </bookViews>
  <sheets>
    <sheet name="Mẫu Robusta (đạt đặc sản) " sheetId="6" r:id="rId1"/>
    <sheet name="Mẫu Robusta (Top 10)  " sheetId="9" r:id="rId2"/>
    <sheet name="Mẫu Arabica (đạt đặc sản) " sheetId="7" r:id="rId3"/>
    <sheet name="Mẫu Arabica (Top 10)  " sheetId="11" r:id="rId4"/>
  </sheets>
  <definedNames>
    <definedName name="_xlnm._FilterDatabase" localSheetId="2" hidden="1">'Mẫu Arabica (đạt đặc sản) '!$A$5:$N$35</definedName>
    <definedName name="_xlnm._FilterDatabase" localSheetId="3" hidden="1">'Mẫu Arabica (Top 10)  '!$A$5:$M$17</definedName>
    <definedName name="_xlnm._FilterDatabase" localSheetId="0" hidden="1">'Mẫu Robusta (đạt đặc sản) '!$A$5:$N$64</definedName>
    <definedName name="_xlnm._FilterDatabase" localSheetId="1" hidden="1">'Mẫu Robusta (Top 10)  '!$A$5:$M$23</definedName>
    <definedName name="_xlnm.Print_Titles" localSheetId="2">'Mẫu Arabica (đạt đặc sản) '!$5:$7</definedName>
    <definedName name="_xlnm.Print_Titles" localSheetId="3">'Mẫu Arabica (Top 10)  '!$5:$7</definedName>
    <definedName name="_xlnm.Print_Titles" localSheetId="0">'Mẫu Robusta (đạt đặc sản) '!$5:$7</definedName>
    <definedName name="_xlnm.Print_Titles" localSheetId="1">'Mẫu Robusta (Top 10)  '!$5:$7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7" l="1"/>
  <c r="L21" i="7"/>
  <c r="L15" i="7"/>
  <c r="L8" i="7"/>
  <c r="L51" i="6"/>
  <c r="L48" i="6"/>
  <c r="L46" i="6"/>
  <c r="L38" i="6"/>
  <c r="L8" i="6"/>
  <c r="L35" i="7" l="1"/>
  <c r="L61" i="6"/>
</calcChain>
</file>

<file path=xl/comments1.xml><?xml version="1.0" encoding="utf-8"?>
<comments xmlns="http://schemas.openxmlformats.org/spreadsheetml/2006/main">
  <authors>
    <author>BMT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BMT:</t>
        </r>
        <r>
          <rPr>
            <sz val="9"/>
            <color indexed="81"/>
            <rFont val="Tahoma"/>
            <family val="2"/>
          </rPr>
          <t xml:space="preserve">
Đơn vị xác nhận đơn vị dự thi là công ty TNHH Du Lịch Pró ngày 4/4/2023 qua điện thoại.
</t>
        </r>
      </text>
    </comment>
  </commentList>
</comments>
</file>

<file path=xl/sharedStrings.xml><?xml version="1.0" encoding="utf-8"?>
<sst xmlns="http://schemas.openxmlformats.org/spreadsheetml/2006/main" count="728" uniqueCount="326">
  <si>
    <t>STT</t>
  </si>
  <si>
    <t>Tên đơn vị</t>
  </si>
  <si>
    <t>Địa chỉ</t>
  </si>
  <si>
    <t>Số điện thoại</t>
  </si>
  <si>
    <t>Email</t>
  </si>
  <si>
    <t>Địa chỉ vùng trồng cà phê</t>
  </si>
  <si>
    <t>Phương pháp chế biến</t>
  </si>
  <si>
    <t>Thông tin liên hệ</t>
  </si>
  <si>
    <t>Natural</t>
  </si>
  <si>
    <t>Honey</t>
  </si>
  <si>
    <t>VIETNAM AMAZING CUP 2023</t>
  </si>
  <si>
    <t>85 Cao Thắng, P3, Q3, Tp. Hồ Chí Minh</t>
  </si>
  <si>
    <t>Nguyễn Thị Bích Chi</t>
  </si>
  <si>
    <t>feedback.cupncare@gmail.com</t>
  </si>
  <si>
    <t>Thôn Xary - xã Hướng Phùng, huyện Hướng Hóa, tỉnh Quảng Trị</t>
  </si>
  <si>
    <t>Sản lượng (kg)</t>
  </si>
  <si>
    <t>Nguyễn Tuấn Dũng</t>
  </si>
  <si>
    <t>0983115453</t>
  </si>
  <si>
    <t>dzung.nguyen@iforest.vn</t>
  </si>
  <si>
    <t>300 Thôn 5, xã Tân Châu, huyện Dinh Linh,tỉnh  Lâm Đồng</t>
  </si>
  <si>
    <t>Trần Mai Bình</t>
  </si>
  <si>
    <t>0913850956</t>
  </si>
  <si>
    <t>Thôn 5, xã Tân Lâm, huyện Di Linh, tỉnh Lâm Đồng</t>
  </si>
  <si>
    <t>Đông Hồ, Xã Pró, huyện Đơn Dương, tỉnh Lâm Đồng</t>
  </si>
  <si>
    <t>Xã Ka Đô, huyện Đơn Dương, tỉnh Lâm Đồng</t>
  </si>
  <si>
    <t>Lưu Thị Thùy Trang</t>
  </si>
  <si>
    <t>0776796408</t>
  </si>
  <si>
    <t>luutrang.xuan@gmail.com</t>
  </si>
  <si>
    <t>Tên đại diện
 đăng ký dự thi</t>
  </si>
  <si>
    <t>17 Nguyễn Thị Định, P. Thành Nhất, Tp. Buôn Ma Thuột, tỉnh Đắk Lắk</t>
  </si>
  <si>
    <t>Nguyễn Thị Phúc Minh</t>
  </si>
  <si>
    <t>0913436416</t>
  </si>
  <si>
    <t>ctytnhhtmphucminh@gmail.com</t>
  </si>
  <si>
    <t>Thôn 14, xã Ea Kiết, huyện Cư M'gar, tỉnh Đắk Lắk</t>
  </si>
  <si>
    <t>Đồi Pun, Km27 Hồ Chí Minh, xã Hướng Phùng, huyện Hướng Hóa, tỉnh Quảng Trị</t>
  </si>
  <si>
    <t>Lương Thị Ngọc Trâm</t>
  </si>
  <si>
    <t>0901751875</t>
  </si>
  <si>
    <t>tram.puncoffee@gmail.com</t>
  </si>
  <si>
    <t>Thôn 11, xã Phú Xuân, huyện Krông Năng, tỉnh Đắk Lắk</t>
  </si>
  <si>
    <t>Nguyễn Thị Thanh</t>
  </si>
  <si>
    <t>0326522145</t>
  </si>
  <si>
    <t>nhatdoantuan1710@gmail.com</t>
  </si>
  <si>
    <t>Lô 2, Nông trường cao su Tam Giang, huyện Krông Năng, tỉnh Đắk Lắk</t>
  </si>
  <si>
    <t>Thôn 1, xã Ea Kiết, huyện Cư Mgar, tỉnh Đắk Lắk</t>
  </si>
  <si>
    <t>Nguyễn Văn Phúc</t>
  </si>
  <si>
    <t>0977492249</t>
  </si>
  <si>
    <t>eakietcoop@gmail.com</t>
  </si>
  <si>
    <t>Xã Ea Kiết, huyện Cư M'gar, tỉnh Đắk Lắk</t>
  </si>
  <si>
    <t>Xóm 4, Thôn 1, Thị trấn Buôn Trấp, huyện Krông Ana, tỉnh Đắk Lắk</t>
  </si>
  <si>
    <t>Vũ Mạnh Đường</t>
  </si>
  <si>
    <t>0337114647</t>
  </si>
  <si>
    <t>mạnhduong1982@gmail.com</t>
  </si>
  <si>
    <t>0977791515
0835333883</t>
  </si>
  <si>
    <t>Bản Lọng Nghịu và bản Ngòi, xã Chiềng Chung, huyện Mai Sơn, tỉnh Sơn La</t>
  </si>
  <si>
    <t>Cầm Thị Mòn</t>
  </si>
  <si>
    <t>aratay.cpcc@gmail.com</t>
  </si>
  <si>
    <t>Hàng Kiểu Định</t>
  </si>
  <si>
    <t>0978787779</t>
  </si>
  <si>
    <t>Thôn 3, xã Cư Suê, huyện Cư M'gar, tinh Đắk Lắk</t>
  </si>
  <si>
    <t>Thôn Trằm, xã Hướng Tân, Huyện Hướng Hóa, Tỉnh Quảng Trị</t>
  </si>
  <si>
    <t>Nguyễn Thị Hằng</t>
  </si>
  <si>
    <t>kacquangtri@gmail.com</t>
  </si>
  <si>
    <t>chingcafe2805@gmail.com</t>
  </si>
  <si>
    <t>Hướng phùng, Hướng hóa, Quảng Trị</t>
  </si>
  <si>
    <t>0905880757</t>
  </si>
  <si>
    <t>Thôn 3, xã Cư Suê, huyện Cư M'gar, tỉnh Đắk Lắk</t>
  </si>
  <si>
    <t>Lê Toàn Thắng</t>
  </si>
  <si>
    <t>0905504444</t>
  </si>
  <si>
    <t>toanthang@hatngoccafe.vn</t>
  </si>
  <si>
    <t>Số 02 đường Lê Lợi, P. Hiệp Phú, Tp. Thủ Đức, Tp. Hồ Chí Minh</t>
  </si>
  <si>
    <t>Đặng Thị Thanh Thủy</t>
  </si>
  <si>
    <t>0938900866</t>
  </si>
  <si>
    <t>117 Trần Phú, P. Diên Hồng, Tp. Pleiku, tỉnh Gia Lai</t>
  </si>
  <si>
    <t>Lưu Vinh Quang</t>
  </si>
  <si>
    <t>0908822257</t>
  </si>
  <si>
    <t>quang.lv@tamba.vn</t>
  </si>
  <si>
    <t>Làng Brong, xã Nghĩa Hưng,  huyện Chư Păh, tỉnh Gia Lai</t>
  </si>
  <si>
    <t>Thôn 6- Cư Dliê Mnông – Cư Mgar- Đắk Lắk</t>
  </si>
  <si>
    <t>Hồ Viết Phú</t>
  </si>
  <si>
    <t>0907007083</t>
  </si>
  <si>
    <t>vietphurlm@gmail.com</t>
  </si>
  <si>
    <t>Vũ Việt Đức</t>
  </si>
  <si>
    <t>0906710293</t>
  </si>
  <si>
    <t>cafethongdiep@gmail.com</t>
  </si>
  <si>
    <t>Thôn 3, xã Đắk Mar, huyện Đắk Hà, tỉnh KonTum</t>
  </si>
  <si>
    <t>Nguyễn Thị Thùy Anh</t>
  </si>
  <si>
    <t>0978706105</t>
  </si>
  <si>
    <t>anhkontum86@gmail.com</t>
  </si>
  <si>
    <t>Xã Đắk Buk So, huyện Tuy Đức, tỉnh Đắk Nông;
Thôn Tâm Thắng, xã Ea Na, huyện Krông Ana, tỉnh Đắk Lắk
Trạm Hành 1, xã Trạm Hành, Tp. Đà Lạt, tỉnh Lâm Đồng</t>
  </si>
  <si>
    <t>85 Thảo Điền, P. Thảo Điền, Q2, Tp. Hồ Chí Minh</t>
  </si>
  <si>
    <t>287/14 An Phú Đông 3, phường An Phú Đông, Quận 12,Tp. Hồ Chí Minh</t>
  </si>
  <si>
    <t>Trần Thị Bích Ngọc</t>
  </si>
  <si>
    <t>0909646668</t>
  </si>
  <si>
    <t>moricoffeevn@gmail.com</t>
  </si>
  <si>
    <t>Thôn Iamua, xã Bàu Cạn, huyện Chưprông, tỉnh Gia Lai</t>
  </si>
  <si>
    <t>Xã Đắk Hà, huyện Tumorong, tỉnh KonTum</t>
  </si>
  <si>
    <t>57/17 Thạnh Xuân 21, P. Thạch Xuân, Q 12, Tp. Hồ Chí Minh</t>
  </si>
  <si>
    <t>Đào Duy Khanh</t>
  </si>
  <si>
    <t>0903640041</t>
  </si>
  <si>
    <t>khang.dd@goe.coffee</t>
  </si>
  <si>
    <t>288 Thôn Srê Đăng, N'Thol Hạ, huyện Đức Trọng, tỉnh Lâm Đồng</t>
  </si>
  <si>
    <t>Đinh Thị Thùy Dung</t>
  </si>
  <si>
    <t>0938684868</t>
  </si>
  <si>
    <t>dung.dnt@hophuongcoffee.com</t>
  </si>
  <si>
    <t>Khu công nghiệp Lộc Sơn, P. Lộc Sơn, Tp. Bảo Lộc, tỉnh Lâm Đồng</t>
  </si>
  <si>
    <t>Nguyễn Bảo Huy</t>
  </si>
  <si>
    <t>0908544484</t>
  </si>
  <si>
    <t>hnguyen@ecomtrading.com</t>
  </si>
  <si>
    <t>Xã Đưng Knớ, huyện Lạc Dương, tỉnh Lâm Đồng</t>
  </si>
  <si>
    <t>Lương Thị Hương</t>
  </si>
  <si>
    <t>0966003018</t>
  </si>
  <si>
    <t>taiducinfo@gmail.com</t>
  </si>
  <si>
    <t>Xã  Đức Minh, huyện Đắk Mil, tỉnh Đắk Nông</t>
  </si>
  <si>
    <t>Huỳnh Thị Tuyết Nhung</t>
  </si>
  <si>
    <t>0983135055</t>
  </si>
  <si>
    <t>banhang@icoffeebmt.com</t>
  </si>
  <si>
    <t>Thôn 1, xã Đa Sar, huyện Lạc Dương, tỉnh Lâm Đồng</t>
  </si>
  <si>
    <t>Lê Quốc Việt</t>
  </si>
  <si>
    <t xml:space="preserve">0962829799 </t>
  </si>
  <si>
    <t>quocviet9210@gmail.com</t>
  </si>
  <si>
    <t>Cao Nguyên Lâm Viên – Thôn 8- Liên Đầm – Di Linh – Lâm Đồng</t>
  </si>
  <si>
    <t>nnthanh2525@gmail.com</t>
  </si>
  <si>
    <t>23 Nguyễn Cư Trinh, P. Tự An, Tp. Buôn Ma Thuột, tỉnh Đắk Lắk</t>
  </si>
  <si>
    <t>Thôn Xuân Trường, xã Trạm Hành, Tp. Đà Lạt, tỉnh Lâm Đồng</t>
  </si>
  <si>
    <t>Hoàng Mạnh Tường</t>
  </si>
  <si>
    <t>0943087479</t>
  </si>
  <si>
    <t>Đoàn Tuấn Nhật</t>
  </si>
  <si>
    <t>0917142386</t>
  </si>
  <si>
    <t>Cao tốc Liên Khương, Prenn, huyện Đức Trọng, tỉnh Lâm Đồng</t>
  </si>
  <si>
    <t>Thôn 1, xã Ea Kiết, huyện Cư M'gar, tỉnh Đắk Lắk</t>
  </si>
  <si>
    <t>0986870312</t>
  </si>
  <si>
    <t>Buôn KoTam, xã Ea Tu, Tp. Buôn Ma Thuột, tỉnh Đắk Lắk</t>
  </si>
  <si>
    <t>Trần Đình Trọng</t>
  </si>
  <si>
    <t>0905326699</t>
  </si>
  <si>
    <t>htxcongbangeatu@gmail.com</t>
  </si>
  <si>
    <t>Xã Ea Tu, Tp. Buôn Ma Thuột, tỉnh Đắk Lắk</t>
  </si>
  <si>
    <t>50 Thôn Thành Công, xã Ea Na, huyện Krông Ana, tỉnh Đắk Lắk</t>
  </si>
  <si>
    <t>Đỗ Phương</t>
  </si>
  <si>
    <t>0911280808</t>
  </si>
  <si>
    <t>htxcacaoeana29@gmail.com</t>
  </si>
  <si>
    <t>Thôn Thành Công, xã Ea Na, huyện Krông Ana, tỉnh Đắk Lắk</t>
  </si>
  <si>
    <t>Thôn Thanh Cao, xã Ea Tân, huyện Krông Năng, tỉnh Đắk Lắk</t>
  </si>
  <si>
    <t>Nguyễn Trí Thắng</t>
  </si>
  <si>
    <t>0941426879</t>
  </si>
  <si>
    <t>eatan.coop@gmail.com</t>
  </si>
  <si>
    <t>Thôn Đoàn Kết, xã Ea Drơng, huyện Cư M'gar, tỉnh Đắk Lắk</t>
  </si>
  <si>
    <t>Võ Duy Hải</t>
  </si>
  <si>
    <t>0947060898</t>
  </si>
  <si>
    <t>htxeadrong.29@gmail.com</t>
  </si>
  <si>
    <t>Xã Cư Dliê M'nông, huyện Cư M'gar, tỉnh Đắk Lắk</t>
  </si>
  <si>
    <t>Phạm Xuân Thảnh</t>
  </si>
  <si>
    <t>02623 576 077</t>
  </si>
  <si>
    <t>congtycaphe15@gmail.com</t>
  </si>
  <si>
    <t>Thôn Quang Trung, xã Ea Tân, huyện Krông Năng, tỉnh Đắk Lắk</t>
  </si>
  <si>
    <t>Trần Quốc Toàn</t>
  </si>
  <si>
    <t>0888726228</t>
  </si>
  <si>
    <t>tqtoan2000@gmail.com</t>
  </si>
  <si>
    <t>104 Quốc lộ 26, thôn Toàn Thắng, xã Hòa Đông, huyện Krông Pắk, tỉnh Đắk Lắk</t>
  </si>
  <si>
    <t>Trần Lê Đức</t>
  </si>
  <si>
    <t>0945858879</t>
  </si>
  <si>
    <t>tranleduc4142@gmail.com</t>
  </si>
  <si>
    <t>478 Hùng Vương, huyện Di Linh, tỉnh Lâm Đồng</t>
  </si>
  <si>
    <t>Nguyễn Thái Nam</t>
  </si>
  <si>
    <t>0908772911</t>
  </si>
  <si>
    <t>happycoffeefarm@gmail.com</t>
  </si>
  <si>
    <t>Thôn Đồng Lạc 3, xã Đinh Lạc, Di Linh, Lâm Đồng</t>
  </si>
  <si>
    <t>145 Nguyễn Trường Tộ, Tp. KonTum, tỉnh KonTum</t>
  </si>
  <si>
    <t>Huỳnh Xin</t>
  </si>
  <si>
    <t>0833558080</t>
  </si>
  <si>
    <t>samngoclinh@gmail.com</t>
  </si>
  <si>
    <t>Xã Trạm Hành, Tp. Đà Lạt, tỉnh Lâm Đồng</t>
  </si>
  <si>
    <t>Số 38 đường 5A (24A cũ), xã Hòa Thuận, Tp. Buôn Ma Thuột, tỉnh Đắk Lắk</t>
  </si>
  <si>
    <t>Nguyễn Thị Trân Châu Ngọc</t>
  </si>
  <si>
    <t>0906346539</t>
  </si>
  <si>
    <t>gemnguyen2214@gmail.com</t>
  </si>
  <si>
    <t>Buôn Yao, xã Ea Tul, huyện Cư M'gar, tỉnh Đắk Lắk</t>
  </si>
  <si>
    <t>3/1 Bùi Hữu Nghĩa, P. Tân Thành, Tp. Buôn Ma Thuột, tỉnh Đắk Lắk</t>
  </si>
  <si>
    <t>Lê Đình Tư</t>
  </si>
  <si>
    <t>0945298898</t>
  </si>
  <si>
    <t>ledinhtu1002@gmail.com</t>
  </si>
  <si>
    <t>Dương Thanh Toàn</t>
  </si>
  <si>
    <t xml:space="preserve">0974 414 639    </t>
  </si>
  <si>
    <t>duongtoanbm@gmail.com</t>
  </si>
  <si>
    <t>Thôn Tiến Đạt, xã Quảng Tiến, huyện Cư M'gar, tỉnh Đắk Lắk</t>
  </si>
  <si>
    <t>Nguyễn Vinh Hà</t>
  </si>
  <si>
    <t>0943422844</t>
  </si>
  <si>
    <t>ha@sicafe.com.vn</t>
  </si>
  <si>
    <t>Xã Ea H'đing, huyện Cư M'gar, tỉnh Đắk Lắk</t>
  </si>
  <si>
    <t>Phan Xuân Thắng</t>
  </si>
  <si>
    <t>0856113347</t>
  </si>
  <si>
    <t>phanemcoffee@gmail.com</t>
  </si>
  <si>
    <t>Thôn 5 xã Cư D'liê M'nông huyện Cư M'gar, tỉnh Đắk Lắk</t>
  </si>
  <si>
    <t xml:space="preserve"> xã Cư D'Liê M'nông huyện Cư M'gar, tỉnh Đắk Lắk</t>
  </si>
  <si>
    <t>Thắng Lợi, Xã Hòa Đông, huyện Krông Pắk, tỉnh Đắk Lắk</t>
  </si>
  <si>
    <t>23 Chu Văn An, P. Tân An, TP. Buôn Ma Thuột, tỉnh Đắk Lắk</t>
  </si>
  <si>
    <t>Số Lô</t>
  </si>
  <si>
    <t>01</t>
  </si>
  <si>
    <t>02</t>
  </si>
  <si>
    <t>03</t>
  </si>
  <si>
    <t>A12R1401/23</t>
  </si>
  <si>
    <t>H-23</t>
  </si>
  <si>
    <t>W-23</t>
  </si>
  <si>
    <t>Washed</t>
  </si>
  <si>
    <t>II. Lâm Đồng (Số mẫu: 7)</t>
  </si>
  <si>
    <t>III. Gia Lai, KonTum (Số mẫu:  01 )</t>
  </si>
  <si>
    <t>IV. Đắk Nông (Số mẫu:  02 )</t>
  </si>
  <si>
    <t>CÔNG TY TNHH CARABU COFFEE</t>
  </si>
  <si>
    <t>Thôn 3, xã Hòa Xuân, TP. Buôn Ma Thuột, tỉnh Đắk Lắk</t>
  </si>
  <si>
    <t>CÔNG TY TNHH MTV CÀ PHÊ 15</t>
  </si>
  <si>
    <t>CÔNG TY TNHH MTV MINUDO FARM - CARE</t>
  </si>
  <si>
    <t>Thôn Cao Thành, xã Ea Kao, Tp. Buôn Ma Thuột, tỉnh Đắk Lắk</t>
  </si>
  <si>
    <t>Thôn Măng Đen, thị trấn Kon P'long, xã Kon Plong, tỉnh KonTum</t>
  </si>
  <si>
    <t>Xã Hòa Thắng, Tp. Buôn Ma Thuột, tỉnh Đắk Lắk</t>
  </si>
  <si>
    <t>CÔNG TY TNHH TMDVSX XNK SI CAFÉ CHI NHÁNH ĐẮK LẮK</t>
  </si>
  <si>
    <t>ĐẠM COFFEE FARM</t>
  </si>
  <si>
    <t>CÔNG TY TNHH DV &amp; TM TÀI ĐỨC</t>
  </si>
  <si>
    <t>CÔNG TY TNHH I COFFEE</t>
  </si>
  <si>
    <t>FROM FATHER TO SON</t>
  </si>
  <si>
    <t>Xã Eatul, huyện Cư M'gar, tỉnh Đắk Lắk</t>
  </si>
  <si>
    <t>Thông tin chứng nhận</t>
  </si>
  <si>
    <t>Nông nghiệp hữu cơ Việt Nam (TCVN 11041-2:2017)</t>
  </si>
  <si>
    <t>CDĐL cà phê Buôn Ma Thuột</t>
  </si>
  <si>
    <t>Chứng nhận Rainforest Alliance</t>
  </si>
  <si>
    <t>Chứng nhận
 Rainforest Alliance</t>
  </si>
  <si>
    <t>HỒ VIẾT PHÚ FARM</t>
  </si>
  <si>
    <t>CÔNG TY CỔ PHẦN THE ESPRESSO FARM</t>
  </si>
  <si>
    <t>CÔNG TY TNHH HỒ PHƯỢNG</t>
  </si>
  <si>
    <t>Thôn Liên Trung, xã Tân Hà,  huyện Lâm Hà, tỉnh Lâm Đồng</t>
  </si>
  <si>
    <t>Thôn Trạm Hành 1, xã Trạm Hành, Tp. Đà Lạt, tỉnh Lâm Đồng</t>
  </si>
  <si>
    <t>CÔNG TY CỔ PHẦN GRACE ON EARTH</t>
  </si>
  <si>
    <t xml:space="preserve">238 Hàm Nghi, thị trấn Lộc Thắng, huyện Bảo lâm, tỉnh Lâm Đồng
</t>
  </si>
  <si>
    <t>CÔNG TY TNHH MORI CÀ PHÊ</t>
  </si>
  <si>
    <t>NÔNG TRẠI BỀN VỮNG IFOREST</t>
  </si>
  <si>
    <t>CÔNG TY TNHH THƯƠNG PHẨM ATLANTIC VIỆT NAM</t>
  </si>
  <si>
    <t>TÌNH FARM</t>
  </si>
  <si>
    <t>Thôn 9, xã Ea H'leo, huyện Ea H'leo, tỉnh Đắk Lắk (RO SẺ)</t>
  </si>
  <si>
    <t>Xã Đắk Buk So, huyện Tuy Đức, tỉnh Đắk Nông;</t>
  </si>
  <si>
    <t xml:space="preserve">Thôn Tâm Thắng, xã Ea Na, huyện Krông Ana, tỉnh Đắk Lắk
</t>
  </si>
  <si>
    <t>HỢP TÁC XÃ NÔNG NGHIỆP DỊCH VỤ CÔNG BẰNG EA TU</t>
  </si>
  <si>
    <t>HỢP TÁC XÃ EA TÂN</t>
  </si>
  <si>
    <t>CDĐL cà phê Buôn Ma Thuột
Fairtrade</t>
  </si>
  <si>
    <t>Chứng nhận
 Rainforest Alliance, 4C và Fairtrade</t>
  </si>
  <si>
    <t>Chứng nhận Rainforest Alliance và 4C</t>
  </si>
  <si>
    <t>CÔNG TY CỔ PHẦN BẾN SẠN TÂY</t>
  </si>
  <si>
    <t>BST1</t>
  </si>
  <si>
    <t>BST2</t>
  </si>
  <si>
    <t>HỢP TÁC XÃ ARA TAY COFFEE</t>
  </si>
  <si>
    <t>CƠ SỞ SẢN XUẤT CÀ PHÊ BANA'A</t>
  </si>
  <si>
    <t>HỢP TÁC XÃ HOA LINH COFFEE</t>
  </si>
  <si>
    <t>CÔNG TY TNHH THƯƠNG MẠI PHÚC MINH</t>
  </si>
  <si>
    <t>Thôn Hoà Nam 2 - xã EaNuol - huyện Buôn Đôn, tỉnh Đắk Lắk</t>
  </si>
  <si>
    <t>CDĐL cà phê Buôn Ma Thuột và chứng nhận 4C</t>
  </si>
  <si>
    <t>CÔNG TY TNHH TRÀ CÀ PHÊ ANT BEE</t>
  </si>
  <si>
    <t xml:space="preserve">
Cầu Đất, Xuân Trường, Tp. Đà Lạt, tỉnh Lâm Đồng</t>
  </si>
  <si>
    <t>CÔNG TY TNHH SẢN XUẤT VÀ DỊCH VỤ TAMBA</t>
  </si>
  <si>
    <t>HỢP TÁC XÃ NÔNG SẢN KHE SANH</t>
  </si>
  <si>
    <t>HỒNG THANH FARM</t>
  </si>
  <si>
    <t>CÔNG TY TNHH PUN COFFEE</t>
  </si>
  <si>
    <t>CÔNG TY TNHH DU LỊCH PRÓ</t>
  </si>
  <si>
    <t>HỢP TÁC XÃ NÔNG NGHIỆP DỊCH VỤ CÔNG BẰNG EA KIẾT</t>
  </si>
  <si>
    <t>CDĐL cà phê Buôn Ma Thuột
 Fairtrade</t>
  </si>
  <si>
    <t>MẠNH ĐƯỜNG FARM</t>
  </si>
  <si>
    <t>HỢP TÁC XÃ HỮU CƠ EA NA 2-9</t>
  </si>
  <si>
    <t>HỢP TÁC XÃ NÔNG NGHIỆP HỮU CƠ EA DRƠNG 2-9</t>
  </si>
  <si>
    <t>I. Đắk Lắk ( Số mẫu: 06)</t>
  </si>
  <si>
    <t>III. Gia Lai, KonTum (Số mẫu: 02)</t>
  </si>
  <si>
    <t>Black Honey</t>
  </si>
  <si>
    <t>Anaerobic Natural</t>
  </si>
  <si>
    <t>Lot 03</t>
  </si>
  <si>
    <t>Lot 01</t>
  </si>
  <si>
    <t>Lot 04</t>
  </si>
  <si>
    <t xml:space="preserve">Lot 02 </t>
  </si>
  <si>
    <t>Fully Wash</t>
  </si>
  <si>
    <t>CÔNG TY CỔ PHẦN HẠT NGỌC CAO NGUYÊN</t>
  </si>
  <si>
    <t>Honeyed 
Natural</t>
  </si>
  <si>
    <t>Yellow 
Honey</t>
  </si>
  <si>
    <t>02 (Sẻ)</t>
  </si>
  <si>
    <t>NÔNG TRẠI CÀ PHÊ CHÍN EA TÂN
 COFFEECHERRY FARM EATAN</t>
  </si>
  <si>
    <t>04</t>
  </si>
  <si>
    <t>Natural
lên men sâu</t>
  </si>
  <si>
    <t>Black 
Honey</t>
  </si>
  <si>
    <t>Natural
lên men vi sinh</t>
  </si>
  <si>
    <t>Natural 
lên men vi sinh</t>
  </si>
  <si>
    <t>PHAN EM COFFEE</t>
  </si>
  <si>
    <t>CÔNG TY TNHH NÔNG SẢN THỰC PHẨM HỮU CƠ VIỆT NAM</t>
  </si>
  <si>
    <t>02 
Xanh lùn</t>
  </si>
  <si>
    <t>01 Sẻ</t>
  </si>
  <si>
    <t>Thôn 6 , xã Cư Dliê Mnông, huyện Cư Mgar, tỉnh Đắk Lắk</t>
  </si>
  <si>
    <t>11 Tỉnh Lộ 8, thôn 1, xã Eakpam, huyện Cư M'gar, tỉnh Đắk Lắk</t>
  </si>
  <si>
    <t>206-207 Thôn 8, xã Liên Đầm, huyện Di Linh, tỉnh Lâm Đồng</t>
  </si>
  <si>
    <t xml:space="preserve">CÔNG TY TNHH NÔNG SẢN THỰC PHẨM HỮU CƠ VIỆT NAM </t>
  </si>
  <si>
    <t>49A Văn Tiến Dũng, TDP 5, thị trấn Đăk Mil, huyện Đăk Mil, tỉnh Đắk Nông</t>
  </si>
  <si>
    <t>60/5 Lê Thị Trung, tổ 27 khu phố 4, Phường Phú Lợi, Tp. Thủ Dầu Một, tỉnh Bình Dương</t>
  </si>
  <si>
    <t>Natural
 Kefir</t>
  </si>
  <si>
    <t>CÔNG TY TNHH THỰC PHẨM TƯƠNG LAI XANH - CHING COFFEE</t>
  </si>
  <si>
    <t>CÔNG TY CỔ PHẦN THƯƠNG MẠI ĐẦU TƯ DATHACO - MESSAGE COFFEE</t>
  </si>
  <si>
    <t>CÔNG TY TNHH CÀ PHÊ RANG XAY PHU ĐOAN  - ZILI COFFEE</t>
  </si>
  <si>
    <t>CÔNG TY TNHH TMDV TỐNG PHÚC LÂM - (CUP'N'CARE)</t>
  </si>
  <si>
    <t>CÔNG TY CỔ PHẦN SÂM NGỌC LINH VIỆT NAM - SAMNGOCLINH.COM</t>
  </si>
  <si>
    <t>KẾT QUẢ CUỘC THI CÀ PHÊ ĐẶC SẢN VIỆT NAM 2023</t>
  </si>
  <si>
    <t>Pun Coffee 01</t>
  </si>
  <si>
    <t>Pun Coffee 02</t>
  </si>
  <si>
    <t>Số điểm trung bình</t>
  </si>
  <si>
    <t>I. Đắk Lắk (Số mẫu: 29)</t>
  </si>
  <si>
    <t>Xếp hạng</t>
  </si>
  <si>
    <t>Hạng 7</t>
  </si>
  <si>
    <t>Hạng 4</t>
  </si>
  <si>
    <t>Hạng 8</t>
  </si>
  <si>
    <t>Hạng 2</t>
  </si>
  <si>
    <t>Hạng 1</t>
  </si>
  <si>
    <t>Hạng 9</t>
  </si>
  <si>
    <t>Hạng 10</t>
  </si>
  <si>
    <t>Hạng 6</t>
  </si>
  <si>
    <t>Hạng 3</t>
  </si>
  <si>
    <t>V. Hồ Chí Minh, Bình Dương và các tỉnh phía Bắc (Số mẫu: 9 )</t>
  </si>
  <si>
    <t>TỔNG SẢN LƯỢNG ROBUSTA ĐẠT ĐẶC SẢN</t>
  </si>
  <si>
    <t>II. Lâm Đồng (Số mẫu: 5)</t>
  </si>
  <si>
    <t>IV. Hồ Chí Minh, Bình Dương và các tỉnh phía Bắc (Số mẫu: 10)</t>
  </si>
  <si>
    <t>TỔNG SẢN LƯỢNG ARABICA ĐẠT ĐẶC SẢN</t>
  </si>
  <si>
    <t>Hạng 5</t>
  </si>
  <si>
    <t>KẾT QUẢ TOP 10 CUỘC THI CÀ PHÊ ĐẶC SẢN VIỆT NAM 2023</t>
  </si>
  <si>
    <t>Stt</t>
  </si>
  <si>
    <t>ROBUSTA ĐẠT ĐẶC SẢN</t>
  </si>
  <si>
    <t>ARABICA ĐẠT ĐẶC SẢN</t>
  </si>
  <si>
    <t>ARABICA ĐẠT TOP 10</t>
  </si>
  <si>
    <t>ROBUSTA ĐẠT TOP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</si>
</sst>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3" fillId="0" borderId="1" xfId="2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2" applyFont="1" applyFill="1" applyBorder="1" applyAlignment="1">
      <alignment vertical="center"/>
    </xf>
    <xf numFmtId="0" fontId="10" fillId="0" borderId="1" xfId="0" applyFont="1" applyFill="1" applyBorder="1" applyAlignment="1">
      <alignment horizontal="justify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quang.lv@tamba.vn" TargetMode="External"/><Relationship Id="rId13" Type="http://schemas.openxmlformats.org/officeDocument/2006/relationships/hyperlink" Target="mailto:nhatdoantuan1710@gmail.com" TargetMode="External"/><Relationship Id="rId18" Type="http://schemas.openxmlformats.org/officeDocument/2006/relationships/hyperlink" Target="mailto:congtycaphe15@gmail.com" TargetMode="External"/><Relationship Id="rId26" Type="http://schemas.openxmlformats.org/officeDocument/2006/relationships/hyperlink" Target="mailto:phanemcoffee@gmail.com" TargetMode="External"/><Relationship Id="rId3" Type="http://schemas.openxmlformats.org/officeDocument/2006/relationships/hyperlink" Target="mailto:ctytnhhtmphucminh@gmail.com" TargetMode="External"/><Relationship Id="rId21" Type="http://schemas.openxmlformats.org/officeDocument/2006/relationships/hyperlink" Target="mailto:tranleduc4142@gmail.com" TargetMode="External"/><Relationship Id="rId7" Type="http://schemas.openxmlformats.org/officeDocument/2006/relationships/hyperlink" Target="mailto:toanthang@hatngoccafe.vn" TargetMode="External"/><Relationship Id="rId12" Type="http://schemas.openxmlformats.org/officeDocument/2006/relationships/hyperlink" Target="mailto:nnthanh2525@gmail.com" TargetMode="External"/><Relationship Id="rId17" Type="http://schemas.openxmlformats.org/officeDocument/2006/relationships/hyperlink" Target="mailto:htxeadrong.29@gmail.com" TargetMode="External"/><Relationship Id="rId25" Type="http://schemas.openxmlformats.org/officeDocument/2006/relationships/hyperlink" Target="mailto:vietphurlm@gmail.com" TargetMode="External"/><Relationship Id="rId2" Type="http://schemas.openxmlformats.org/officeDocument/2006/relationships/hyperlink" Target="mailto:luutrang.xuan@gmail.com" TargetMode="External"/><Relationship Id="rId16" Type="http://schemas.openxmlformats.org/officeDocument/2006/relationships/hyperlink" Target="mailto:eatan.coop@gmail.com" TargetMode="External"/><Relationship Id="rId20" Type="http://schemas.openxmlformats.org/officeDocument/2006/relationships/hyperlink" Target="mailto:cafethongdiep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dzung.nguyen@iforest.vn" TargetMode="External"/><Relationship Id="rId6" Type="http://schemas.openxmlformats.org/officeDocument/2006/relationships/hyperlink" Target="mailto:chingcafe2805@gmail.com" TargetMode="External"/><Relationship Id="rId11" Type="http://schemas.openxmlformats.org/officeDocument/2006/relationships/hyperlink" Target="mailto:dung.dnt@hophuongcoffee.com" TargetMode="External"/><Relationship Id="rId24" Type="http://schemas.openxmlformats.org/officeDocument/2006/relationships/hyperlink" Target="mailto:ha@sicafe.com.vn" TargetMode="External"/><Relationship Id="rId5" Type="http://schemas.openxmlformats.org/officeDocument/2006/relationships/hyperlink" Target="mailto:eakietcoop@gmail.com" TargetMode="External"/><Relationship Id="rId15" Type="http://schemas.openxmlformats.org/officeDocument/2006/relationships/hyperlink" Target="mailto:htxcacaoeana29@gmail.com" TargetMode="External"/><Relationship Id="rId23" Type="http://schemas.openxmlformats.org/officeDocument/2006/relationships/hyperlink" Target="mailto:ledinhtu1002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khang.dd@goe.coffee" TargetMode="External"/><Relationship Id="rId19" Type="http://schemas.openxmlformats.org/officeDocument/2006/relationships/hyperlink" Target="mailto:tqtoan2000@gmail.com" TargetMode="External"/><Relationship Id="rId4" Type="http://schemas.openxmlformats.org/officeDocument/2006/relationships/hyperlink" Target="mailto:nhatdoantuan1710@gmail.com" TargetMode="External"/><Relationship Id="rId9" Type="http://schemas.openxmlformats.org/officeDocument/2006/relationships/hyperlink" Target="mailto:moricoffeevn@gmail.com" TargetMode="External"/><Relationship Id="rId14" Type="http://schemas.openxmlformats.org/officeDocument/2006/relationships/hyperlink" Target="mailto:htxcongbangeatu@gmail.com" TargetMode="External"/><Relationship Id="rId22" Type="http://schemas.openxmlformats.org/officeDocument/2006/relationships/hyperlink" Target="mailto:gemnguyen2214@gmail.com" TargetMode="External"/><Relationship Id="rId27" Type="http://schemas.openxmlformats.org/officeDocument/2006/relationships/hyperlink" Target="mailto:duongtoanbm@gmail.com" TargetMode="Externa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ingcafe2805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ctytnhhtmphucminh@gmail.com" TargetMode="External"/><Relationship Id="rId1" Type="http://schemas.openxmlformats.org/officeDocument/2006/relationships/hyperlink" Target="mailto:luutrang.xuan@gmail.com" TargetMode="External"/><Relationship Id="rId6" Type="http://schemas.openxmlformats.org/officeDocument/2006/relationships/hyperlink" Target="mailto:phanemcoffee@gmail.com" TargetMode="External"/><Relationship Id="rId5" Type="http://schemas.openxmlformats.org/officeDocument/2006/relationships/hyperlink" Target="mailto:htxcongbangeatu@gmail.com" TargetMode="External"/><Relationship Id="rId4" Type="http://schemas.openxmlformats.org/officeDocument/2006/relationships/hyperlink" Target="mailto:nhatdoantuan1710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hatdoantuan1710@gmail.com" TargetMode="External"/><Relationship Id="rId13" Type="http://schemas.openxmlformats.org/officeDocument/2006/relationships/hyperlink" Target="mailto:aratay.cpcc@gmail.com" TargetMode="External"/><Relationship Id="rId3" Type="http://schemas.openxmlformats.org/officeDocument/2006/relationships/hyperlink" Target="mailto:anhkontum86@gmail.com" TargetMode="External"/><Relationship Id="rId7" Type="http://schemas.openxmlformats.org/officeDocument/2006/relationships/hyperlink" Target="mailto:banhang@icoffeebmt.com" TargetMode="External"/><Relationship Id="rId12" Type="http://schemas.openxmlformats.org/officeDocument/2006/relationships/hyperlink" Target="mailto:ledinhtu1002@gmail.com" TargetMode="External"/><Relationship Id="rId2" Type="http://schemas.openxmlformats.org/officeDocument/2006/relationships/hyperlink" Target="mailto:tram.puncoffee@gmail.com" TargetMode="External"/><Relationship Id="rId1" Type="http://schemas.openxmlformats.org/officeDocument/2006/relationships/hyperlink" Target="mailto:feedback.cupncare@gmail.com" TargetMode="External"/><Relationship Id="rId6" Type="http://schemas.openxmlformats.org/officeDocument/2006/relationships/hyperlink" Target="mailto:hnguyen@ecomtrading.com" TargetMode="External"/><Relationship Id="rId11" Type="http://schemas.openxmlformats.org/officeDocument/2006/relationships/hyperlink" Target="mailto:samngoclinh@gmail.com" TargetMode="External"/><Relationship Id="rId5" Type="http://schemas.openxmlformats.org/officeDocument/2006/relationships/hyperlink" Target="mailto:dung.dnt@hophuongcoffee.com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cafethongdiep@gmail.com" TargetMode="External"/><Relationship Id="rId4" Type="http://schemas.openxmlformats.org/officeDocument/2006/relationships/hyperlink" Target="mailto:moricoffeevn@gmail.com" TargetMode="External"/><Relationship Id="rId9" Type="http://schemas.openxmlformats.org/officeDocument/2006/relationships/hyperlink" Target="mailto:kacquangtri@gmail.com" TargetMode="External"/><Relationship Id="rId14" Type="http://schemas.openxmlformats.org/officeDocument/2006/relationships/hyperlink" Target="mailto:happycoffeefarm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ram.puncoffee@gmail.com" TargetMode="External"/><Relationship Id="rId3" Type="http://schemas.openxmlformats.org/officeDocument/2006/relationships/hyperlink" Target="mailto:hnguyen@ecomtrading.com" TargetMode="External"/><Relationship Id="rId7" Type="http://schemas.openxmlformats.org/officeDocument/2006/relationships/hyperlink" Target="mailto:aratay.cpcc@gmail.com" TargetMode="External"/><Relationship Id="rId2" Type="http://schemas.openxmlformats.org/officeDocument/2006/relationships/hyperlink" Target="mailto:anhkontum86@gmail.com" TargetMode="External"/><Relationship Id="rId1" Type="http://schemas.openxmlformats.org/officeDocument/2006/relationships/hyperlink" Target="mailto:tram.puncoffee@gmail.com" TargetMode="External"/><Relationship Id="rId6" Type="http://schemas.openxmlformats.org/officeDocument/2006/relationships/hyperlink" Target="mailto:ledinhtu1002@gmail.com" TargetMode="External"/><Relationship Id="rId5" Type="http://schemas.openxmlformats.org/officeDocument/2006/relationships/hyperlink" Target="mailto:samngoclinh@gmail.com" TargetMode="External"/><Relationship Id="rId4" Type="http://schemas.openxmlformats.org/officeDocument/2006/relationships/hyperlink" Target="mailto:kacquangtri@gmail.com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3"/>
  <sheetViews>
    <sheetView zoomScale="70" zoomScaleNormal="70" workbookViewId="0">
      <pane xSplit="3" ySplit="7" topLeftCell="D26" activePane="bottomRight" state="frozen"/>
      <selection pane="topRight" activeCell="D1" sqref="D1"/>
      <selection pane="bottomLeft" activeCell="A7" sqref="A7"/>
      <selection pane="bottomRight" activeCell="Q27" sqref="Q27"/>
    </sheetView>
  </sheetViews>
  <sheetFormatPr defaultColWidth="9.140625" defaultRowHeight="15.75" x14ac:dyDescent="0.25"/>
  <cols>
    <col min="1" max="1" width="4" style="24" customWidth="1"/>
    <col min="2" max="2" width="5.85546875" style="24" customWidth="1"/>
    <col min="3" max="3" width="47.140625" style="24" customWidth="1"/>
    <col min="4" max="4" width="30.28515625" style="24" customWidth="1"/>
    <col min="5" max="5" width="28" style="24" customWidth="1"/>
    <col min="6" max="6" width="16.28515625" style="23" customWidth="1"/>
    <col min="7" max="7" width="30.7109375" style="23" customWidth="1"/>
    <col min="8" max="8" width="23.28515625" style="24" customWidth="1"/>
    <col min="9" max="9" width="19.140625" style="24" customWidth="1"/>
    <col min="10" max="10" width="10.140625" style="118" customWidth="1"/>
    <col min="11" max="11" width="11.42578125" style="119" customWidth="1"/>
    <col min="12" max="12" width="11.5703125" style="119" customWidth="1"/>
    <col min="13" max="14" width="10.5703125" style="23" customWidth="1"/>
    <col min="15" max="16384" width="9.140625" style="24"/>
  </cols>
  <sheetData>
    <row r="1" spans="1:14" ht="20.25" x14ac:dyDescent="0.25">
      <c r="A1" s="115" t="s">
        <v>299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0.25" x14ac:dyDescent="0.25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20.25" x14ac:dyDescent="0.25">
      <c r="A3" s="115" t="s">
        <v>322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20.25" x14ac:dyDescent="0.25">
      <c r="A4" s="116"/>
      <c r="B4" s="116"/>
      <c r="C4" s="116"/>
      <c r="D4" s="116"/>
      <c r="E4" s="116"/>
      <c r="F4" s="117"/>
      <c r="G4" s="117"/>
      <c r="H4" s="116"/>
      <c r="I4" s="116"/>
    </row>
    <row r="5" spans="1:14" s="34" customFormat="1" ht="22.5" customHeight="1" x14ac:dyDescent="0.25">
      <c r="A5" s="120" t="s">
        <v>0</v>
      </c>
      <c r="B5" s="121"/>
      <c r="C5" s="122" t="s">
        <v>1</v>
      </c>
      <c r="D5" s="122" t="s">
        <v>2</v>
      </c>
      <c r="E5" s="123" t="s">
        <v>7</v>
      </c>
      <c r="F5" s="125"/>
      <c r="G5" s="124"/>
      <c r="H5" s="122" t="s">
        <v>5</v>
      </c>
      <c r="I5" s="126" t="s">
        <v>219</v>
      </c>
      <c r="J5" s="127" t="s">
        <v>195</v>
      </c>
      <c r="K5" s="128" t="s">
        <v>6</v>
      </c>
      <c r="L5" s="129" t="s">
        <v>15</v>
      </c>
      <c r="M5" s="130" t="s">
        <v>302</v>
      </c>
      <c r="N5" s="130" t="s">
        <v>304</v>
      </c>
    </row>
    <row r="6" spans="1:14" s="34" customFormat="1" ht="36" customHeight="1" x14ac:dyDescent="0.25">
      <c r="A6" s="131"/>
      <c r="B6" s="132"/>
      <c r="C6" s="122"/>
      <c r="D6" s="122"/>
      <c r="E6" s="133"/>
      <c r="F6" s="135"/>
      <c r="G6" s="134"/>
      <c r="H6" s="122"/>
      <c r="I6" s="136"/>
      <c r="J6" s="127"/>
      <c r="K6" s="128"/>
      <c r="L6" s="129"/>
      <c r="M6" s="130"/>
      <c r="N6" s="130"/>
    </row>
    <row r="7" spans="1:14" s="34" customFormat="1" ht="35.25" customHeight="1" x14ac:dyDescent="0.25">
      <c r="A7" s="137"/>
      <c r="B7" s="138"/>
      <c r="C7" s="122"/>
      <c r="D7" s="122"/>
      <c r="E7" s="36" t="s">
        <v>28</v>
      </c>
      <c r="F7" s="33" t="s">
        <v>3</v>
      </c>
      <c r="G7" s="33" t="s">
        <v>4</v>
      </c>
      <c r="H7" s="122"/>
      <c r="I7" s="139"/>
      <c r="J7" s="127"/>
      <c r="K7" s="128"/>
      <c r="L7" s="129"/>
      <c r="M7" s="130"/>
      <c r="N7" s="130"/>
    </row>
    <row r="8" spans="1:14" s="34" customFormat="1" ht="35.25" customHeight="1" x14ac:dyDescent="0.25">
      <c r="A8" s="100" t="s">
        <v>303</v>
      </c>
      <c r="B8" s="100"/>
      <c r="C8" s="100"/>
      <c r="D8" s="36"/>
      <c r="E8" s="33"/>
      <c r="F8" s="33"/>
      <c r="G8" s="33"/>
      <c r="H8" s="36"/>
      <c r="I8" s="36"/>
      <c r="J8" s="37"/>
      <c r="K8" s="38"/>
      <c r="L8" s="38">
        <f>SUM(L9:L37)</f>
        <v>50039</v>
      </c>
      <c r="M8" s="33"/>
      <c r="N8" s="33"/>
    </row>
    <row r="9" spans="1:14" s="23" customFormat="1" ht="56.25" customHeight="1" x14ac:dyDescent="0.25">
      <c r="A9" s="70">
        <v>1</v>
      </c>
      <c r="B9" s="70">
        <v>1</v>
      </c>
      <c r="C9" s="21" t="s">
        <v>232</v>
      </c>
      <c r="D9" s="69" t="s">
        <v>33</v>
      </c>
      <c r="E9" s="70" t="s">
        <v>16</v>
      </c>
      <c r="F9" s="71" t="s">
        <v>17</v>
      </c>
      <c r="G9" s="72" t="s">
        <v>18</v>
      </c>
      <c r="H9" s="69" t="s">
        <v>33</v>
      </c>
      <c r="I9" s="69"/>
      <c r="J9" s="76" t="s">
        <v>196</v>
      </c>
      <c r="K9" s="22" t="s">
        <v>8</v>
      </c>
      <c r="L9" s="70">
        <v>700</v>
      </c>
      <c r="M9" s="70">
        <v>82.5</v>
      </c>
      <c r="N9" s="70"/>
    </row>
    <row r="10" spans="1:14" s="23" customFormat="1" ht="56.25" customHeight="1" x14ac:dyDescent="0.25">
      <c r="A10" s="70">
        <v>2</v>
      </c>
      <c r="B10" s="70">
        <v>2</v>
      </c>
      <c r="C10" s="21" t="s">
        <v>249</v>
      </c>
      <c r="D10" s="69" t="s">
        <v>29</v>
      </c>
      <c r="E10" s="70" t="s">
        <v>30</v>
      </c>
      <c r="F10" s="71" t="s">
        <v>31</v>
      </c>
      <c r="G10" s="72" t="s">
        <v>32</v>
      </c>
      <c r="H10" s="69" t="s">
        <v>250</v>
      </c>
      <c r="I10" s="69" t="s">
        <v>251</v>
      </c>
      <c r="J10" s="76" t="s">
        <v>196</v>
      </c>
      <c r="K10" s="22" t="s">
        <v>8</v>
      </c>
      <c r="L10" s="22">
        <v>1000</v>
      </c>
      <c r="M10" s="70">
        <v>83.96</v>
      </c>
      <c r="N10" s="70" t="s">
        <v>313</v>
      </c>
    </row>
    <row r="11" spans="1:14" s="23" customFormat="1" ht="74.25" customHeight="1" x14ac:dyDescent="0.25">
      <c r="A11" s="70">
        <v>3</v>
      </c>
      <c r="B11" s="70">
        <v>3</v>
      </c>
      <c r="C11" s="21" t="s">
        <v>256</v>
      </c>
      <c r="D11" s="69" t="s">
        <v>38</v>
      </c>
      <c r="E11" s="70" t="s">
        <v>39</v>
      </c>
      <c r="F11" s="71" t="s">
        <v>40</v>
      </c>
      <c r="G11" s="72" t="s">
        <v>41</v>
      </c>
      <c r="H11" s="69" t="s">
        <v>42</v>
      </c>
      <c r="I11" s="69"/>
      <c r="J11" s="76" t="s">
        <v>196</v>
      </c>
      <c r="K11" s="22" t="s">
        <v>8</v>
      </c>
      <c r="L11" s="22">
        <v>2000</v>
      </c>
      <c r="M11" s="65">
        <v>81.7</v>
      </c>
      <c r="N11" s="70"/>
    </row>
    <row r="12" spans="1:14" s="23" customFormat="1" ht="64.5" customHeight="1" x14ac:dyDescent="0.25">
      <c r="A12" s="70">
        <v>4</v>
      </c>
      <c r="B12" s="70">
        <v>4</v>
      </c>
      <c r="C12" s="21" t="s">
        <v>259</v>
      </c>
      <c r="D12" s="69" t="s">
        <v>43</v>
      </c>
      <c r="E12" s="70" t="s">
        <v>44</v>
      </c>
      <c r="F12" s="71" t="s">
        <v>45</v>
      </c>
      <c r="G12" s="72" t="s">
        <v>46</v>
      </c>
      <c r="H12" s="69" t="s">
        <v>47</v>
      </c>
      <c r="I12" s="69" t="s">
        <v>260</v>
      </c>
      <c r="J12" s="76" t="s">
        <v>196</v>
      </c>
      <c r="K12" s="22" t="s">
        <v>8</v>
      </c>
      <c r="L12" s="22">
        <v>1000</v>
      </c>
      <c r="M12" s="70">
        <v>80.819999999999993</v>
      </c>
      <c r="N12" s="70"/>
    </row>
    <row r="13" spans="1:14" s="23" customFormat="1" ht="66.75" customHeight="1" x14ac:dyDescent="0.25">
      <c r="A13" s="70">
        <v>5</v>
      </c>
      <c r="B13" s="70">
        <v>5</v>
      </c>
      <c r="C13" s="21" t="s">
        <v>261</v>
      </c>
      <c r="D13" s="69" t="s">
        <v>48</v>
      </c>
      <c r="E13" s="70" t="s">
        <v>49</v>
      </c>
      <c r="F13" s="71" t="s">
        <v>50</v>
      </c>
      <c r="G13" s="72" t="s">
        <v>51</v>
      </c>
      <c r="H13" s="69" t="s">
        <v>48</v>
      </c>
      <c r="I13" s="69"/>
      <c r="J13" s="76" t="s">
        <v>196</v>
      </c>
      <c r="K13" s="22" t="s">
        <v>8</v>
      </c>
      <c r="L13" s="22">
        <v>600</v>
      </c>
      <c r="M13" s="70">
        <v>80.92</v>
      </c>
      <c r="N13" s="70"/>
    </row>
    <row r="14" spans="1:14" s="23" customFormat="1" ht="56.25" customHeight="1" x14ac:dyDescent="0.25">
      <c r="A14" s="83">
        <v>6</v>
      </c>
      <c r="B14" s="70">
        <v>6</v>
      </c>
      <c r="C14" s="21" t="s">
        <v>273</v>
      </c>
      <c r="D14" s="82" t="s">
        <v>65</v>
      </c>
      <c r="E14" s="83" t="s">
        <v>66</v>
      </c>
      <c r="F14" s="84" t="s">
        <v>67</v>
      </c>
      <c r="G14" s="85" t="s">
        <v>68</v>
      </c>
      <c r="H14" s="82" t="s">
        <v>65</v>
      </c>
      <c r="I14" s="82"/>
      <c r="J14" s="76" t="s">
        <v>196</v>
      </c>
      <c r="K14" s="31" t="s">
        <v>282</v>
      </c>
      <c r="L14" s="22">
        <v>2000</v>
      </c>
      <c r="M14" s="70">
        <v>81.52</v>
      </c>
      <c r="N14" s="70"/>
    </row>
    <row r="15" spans="1:14" s="23" customFormat="1" ht="56.25" customHeight="1" x14ac:dyDescent="0.25">
      <c r="A15" s="83"/>
      <c r="B15" s="70">
        <v>7</v>
      </c>
      <c r="C15" s="21" t="s">
        <v>273</v>
      </c>
      <c r="D15" s="82"/>
      <c r="E15" s="83"/>
      <c r="F15" s="84"/>
      <c r="G15" s="85"/>
      <c r="H15" s="82"/>
      <c r="I15" s="82"/>
      <c r="J15" s="76" t="s">
        <v>197</v>
      </c>
      <c r="K15" s="22" t="s">
        <v>8</v>
      </c>
      <c r="L15" s="22">
        <v>2000</v>
      </c>
      <c r="M15" s="70">
        <v>84.13</v>
      </c>
      <c r="N15" s="70" t="s">
        <v>308</v>
      </c>
    </row>
    <row r="16" spans="1:14" s="23" customFormat="1" ht="56.25" customHeight="1" x14ac:dyDescent="0.25">
      <c r="A16" s="70">
        <v>7</v>
      </c>
      <c r="B16" s="70">
        <v>8</v>
      </c>
      <c r="C16" s="21" t="s">
        <v>234</v>
      </c>
      <c r="D16" s="69"/>
      <c r="E16" s="70"/>
      <c r="F16" s="71"/>
      <c r="G16" s="72" t="s">
        <v>121</v>
      </c>
      <c r="H16" s="69" t="s">
        <v>235</v>
      </c>
      <c r="I16" s="69"/>
      <c r="J16" s="76" t="s">
        <v>276</v>
      </c>
      <c r="K16" s="22" t="s">
        <v>9</v>
      </c>
      <c r="L16" s="22">
        <v>600</v>
      </c>
      <c r="M16" s="70">
        <v>81.33</v>
      </c>
      <c r="N16" s="70"/>
    </row>
    <row r="17" spans="1:14" s="23" customFormat="1" ht="56.25" customHeight="1" x14ac:dyDescent="0.25">
      <c r="A17" s="83">
        <v>8</v>
      </c>
      <c r="B17" s="70">
        <v>9</v>
      </c>
      <c r="C17" s="21" t="s">
        <v>224</v>
      </c>
      <c r="D17" s="82" t="s">
        <v>287</v>
      </c>
      <c r="E17" s="83" t="s">
        <v>78</v>
      </c>
      <c r="F17" s="84" t="s">
        <v>79</v>
      </c>
      <c r="G17" s="85" t="s">
        <v>80</v>
      </c>
      <c r="H17" s="82" t="s">
        <v>77</v>
      </c>
      <c r="I17" s="82"/>
      <c r="J17" s="76" t="s">
        <v>196</v>
      </c>
      <c r="K17" s="31" t="s">
        <v>275</v>
      </c>
      <c r="L17" s="22">
        <v>700</v>
      </c>
      <c r="M17" s="70">
        <v>81.47</v>
      </c>
      <c r="N17" s="70"/>
    </row>
    <row r="18" spans="1:14" s="23" customFormat="1" ht="56.25" customHeight="1" x14ac:dyDescent="0.25">
      <c r="A18" s="83"/>
      <c r="B18" s="70">
        <v>10</v>
      </c>
      <c r="C18" s="21" t="s">
        <v>224</v>
      </c>
      <c r="D18" s="82"/>
      <c r="E18" s="83"/>
      <c r="F18" s="84"/>
      <c r="G18" s="85"/>
      <c r="H18" s="82"/>
      <c r="I18" s="82"/>
      <c r="J18" s="76" t="s">
        <v>197</v>
      </c>
      <c r="K18" s="31" t="s">
        <v>274</v>
      </c>
      <c r="L18" s="22">
        <v>600</v>
      </c>
      <c r="M18" s="65">
        <v>80.599999999999994</v>
      </c>
      <c r="N18" s="70"/>
    </row>
    <row r="19" spans="1:14" s="23" customFormat="1" ht="56.25" customHeight="1" x14ac:dyDescent="0.25">
      <c r="A19" s="83"/>
      <c r="B19" s="70">
        <v>11</v>
      </c>
      <c r="C19" s="21" t="s">
        <v>224</v>
      </c>
      <c r="D19" s="82"/>
      <c r="E19" s="83"/>
      <c r="F19" s="84"/>
      <c r="G19" s="85"/>
      <c r="H19" s="82"/>
      <c r="I19" s="82"/>
      <c r="J19" s="76" t="s">
        <v>198</v>
      </c>
      <c r="K19" s="22" t="s">
        <v>8</v>
      </c>
      <c r="L19" s="22">
        <v>700</v>
      </c>
      <c r="M19" s="70">
        <v>81.03</v>
      </c>
      <c r="N19" s="70"/>
    </row>
    <row r="20" spans="1:14" ht="56.25" customHeight="1" x14ac:dyDescent="0.25">
      <c r="A20" s="70">
        <v>9</v>
      </c>
      <c r="B20" s="70">
        <v>12</v>
      </c>
      <c r="C20" s="25" t="s">
        <v>206</v>
      </c>
      <c r="D20" s="69" t="s">
        <v>122</v>
      </c>
      <c r="E20" s="70" t="s">
        <v>124</v>
      </c>
      <c r="F20" s="71" t="s">
        <v>125</v>
      </c>
      <c r="G20" s="70"/>
      <c r="H20" s="26" t="s">
        <v>207</v>
      </c>
      <c r="I20" s="26"/>
      <c r="J20" s="76" t="s">
        <v>197</v>
      </c>
      <c r="K20" s="22" t="s">
        <v>8</v>
      </c>
      <c r="L20" s="22">
        <v>750</v>
      </c>
      <c r="M20" s="70">
        <v>80.73</v>
      </c>
      <c r="N20" s="70"/>
    </row>
    <row r="21" spans="1:14" ht="56.25" customHeight="1" x14ac:dyDescent="0.25">
      <c r="A21" s="70">
        <v>10</v>
      </c>
      <c r="B21" s="70">
        <v>13</v>
      </c>
      <c r="C21" s="25" t="s">
        <v>225</v>
      </c>
      <c r="D21" s="69" t="s">
        <v>157</v>
      </c>
      <c r="E21" s="25" t="s">
        <v>158</v>
      </c>
      <c r="F21" s="71" t="s">
        <v>159</v>
      </c>
      <c r="G21" s="72" t="s">
        <v>160</v>
      </c>
      <c r="H21" s="69" t="s">
        <v>193</v>
      </c>
      <c r="I21" s="69"/>
      <c r="J21" s="76" t="s">
        <v>196</v>
      </c>
      <c r="K21" s="22" t="s">
        <v>8</v>
      </c>
      <c r="L21" s="22">
        <v>600</v>
      </c>
      <c r="M21" s="70">
        <v>83.08</v>
      </c>
      <c r="N21" s="70"/>
    </row>
    <row r="22" spans="1:14" ht="56.25" customHeight="1" x14ac:dyDescent="0.25">
      <c r="A22" s="83">
        <v>11</v>
      </c>
      <c r="B22" s="70">
        <v>14</v>
      </c>
      <c r="C22" s="26" t="s">
        <v>277</v>
      </c>
      <c r="D22" s="82" t="s">
        <v>153</v>
      </c>
      <c r="E22" s="83" t="s">
        <v>154</v>
      </c>
      <c r="F22" s="84" t="s">
        <v>155</v>
      </c>
      <c r="G22" s="85" t="s">
        <v>156</v>
      </c>
      <c r="H22" s="82" t="s">
        <v>153</v>
      </c>
      <c r="I22" s="69"/>
      <c r="J22" s="76" t="s">
        <v>196</v>
      </c>
      <c r="K22" s="31" t="s">
        <v>279</v>
      </c>
      <c r="L22" s="22">
        <v>800</v>
      </c>
      <c r="M22" s="70">
        <v>82.5</v>
      </c>
      <c r="N22" s="70"/>
    </row>
    <row r="23" spans="1:14" ht="56.25" customHeight="1" x14ac:dyDescent="0.25">
      <c r="A23" s="83"/>
      <c r="B23" s="70">
        <v>15</v>
      </c>
      <c r="C23" s="26" t="s">
        <v>277</v>
      </c>
      <c r="D23" s="82"/>
      <c r="E23" s="83"/>
      <c r="F23" s="84"/>
      <c r="G23" s="85"/>
      <c r="H23" s="82"/>
      <c r="I23" s="69"/>
      <c r="J23" s="76" t="s">
        <v>197</v>
      </c>
      <c r="K23" s="22" t="s">
        <v>8</v>
      </c>
      <c r="L23" s="22">
        <v>800</v>
      </c>
      <c r="M23" s="70">
        <v>82.21</v>
      </c>
      <c r="N23" s="70"/>
    </row>
    <row r="24" spans="1:14" ht="56.25" customHeight="1" x14ac:dyDescent="0.25">
      <c r="A24" s="83"/>
      <c r="B24" s="70">
        <v>16</v>
      </c>
      <c r="C24" s="26" t="s">
        <v>277</v>
      </c>
      <c r="D24" s="82"/>
      <c r="E24" s="83"/>
      <c r="F24" s="84"/>
      <c r="G24" s="85"/>
      <c r="H24" s="82"/>
      <c r="I24" s="69"/>
      <c r="J24" s="76" t="s">
        <v>198</v>
      </c>
      <c r="K24" s="22" t="s">
        <v>9</v>
      </c>
      <c r="L24" s="22">
        <v>1200</v>
      </c>
      <c r="M24" s="70">
        <v>83.88</v>
      </c>
      <c r="N24" s="70" t="s">
        <v>312</v>
      </c>
    </row>
    <row r="25" spans="1:14" ht="56.25" customHeight="1" x14ac:dyDescent="0.25">
      <c r="A25" s="83"/>
      <c r="B25" s="70">
        <v>17</v>
      </c>
      <c r="C25" s="26" t="s">
        <v>277</v>
      </c>
      <c r="D25" s="82"/>
      <c r="E25" s="83"/>
      <c r="F25" s="84"/>
      <c r="G25" s="85"/>
      <c r="H25" s="82"/>
      <c r="I25" s="69"/>
      <c r="J25" s="76" t="s">
        <v>278</v>
      </c>
      <c r="K25" s="31" t="s">
        <v>280</v>
      </c>
      <c r="L25" s="22">
        <v>3200</v>
      </c>
      <c r="M25" s="70">
        <v>82.63</v>
      </c>
      <c r="N25" s="70"/>
    </row>
    <row r="26" spans="1:14" ht="56.25" customHeight="1" x14ac:dyDescent="0.25">
      <c r="A26" s="70">
        <v>12</v>
      </c>
      <c r="B26" s="70">
        <v>18</v>
      </c>
      <c r="C26" s="26" t="s">
        <v>238</v>
      </c>
      <c r="D26" s="69" t="s">
        <v>131</v>
      </c>
      <c r="E26" s="70" t="s">
        <v>132</v>
      </c>
      <c r="F26" s="71" t="s">
        <v>133</v>
      </c>
      <c r="G26" s="72" t="s">
        <v>134</v>
      </c>
      <c r="H26" s="69" t="s">
        <v>135</v>
      </c>
      <c r="I26" s="69" t="s">
        <v>240</v>
      </c>
      <c r="J26" s="76" t="s">
        <v>196</v>
      </c>
      <c r="K26" s="22" t="s">
        <v>8</v>
      </c>
      <c r="L26" s="22">
        <v>1000</v>
      </c>
      <c r="M26" s="70">
        <v>83.92</v>
      </c>
      <c r="N26" s="70" t="s">
        <v>306</v>
      </c>
    </row>
    <row r="27" spans="1:14" ht="49.5" customHeight="1" x14ac:dyDescent="0.25">
      <c r="A27" s="83">
        <v>13</v>
      </c>
      <c r="B27" s="70">
        <v>19</v>
      </c>
      <c r="C27" s="25" t="s">
        <v>239</v>
      </c>
      <c r="D27" s="82" t="s">
        <v>141</v>
      </c>
      <c r="E27" s="83" t="s">
        <v>142</v>
      </c>
      <c r="F27" s="84" t="s">
        <v>143</v>
      </c>
      <c r="G27" s="85" t="s">
        <v>144</v>
      </c>
      <c r="H27" s="82" t="s">
        <v>141</v>
      </c>
      <c r="I27" s="82" t="s">
        <v>241</v>
      </c>
      <c r="J27" s="76" t="s">
        <v>196</v>
      </c>
      <c r="K27" s="31" t="s">
        <v>267</v>
      </c>
      <c r="L27" s="22">
        <v>3820</v>
      </c>
      <c r="M27" s="70">
        <v>83.08</v>
      </c>
      <c r="N27" s="70"/>
    </row>
    <row r="28" spans="1:14" ht="49.5" customHeight="1" x14ac:dyDescent="0.25">
      <c r="A28" s="83"/>
      <c r="B28" s="70">
        <v>20</v>
      </c>
      <c r="C28" s="25" t="s">
        <v>239</v>
      </c>
      <c r="D28" s="82"/>
      <c r="E28" s="83"/>
      <c r="F28" s="84"/>
      <c r="G28" s="85"/>
      <c r="H28" s="82"/>
      <c r="I28" s="82"/>
      <c r="J28" s="76" t="s">
        <v>197</v>
      </c>
      <c r="K28" s="31" t="s">
        <v>266</v>
      </c>
      <c r="L28" s="22">
        <v>14200</v>
      </c>
      <c r="M28" s="70">
        <v>80.87</v>
      </c>
      <c r="N28" s="70"/>
    </row>
    <row r="29" spans="1:14" ht="56.25" customHeight="1" x14ac:dyDescent="0.25">
      <c r="A29" s="70">
        <v>14</v>
      </c>
      <c r="B29" s="70">
        <v>21</v>
      </c>
      <c r="C29" s="25" t="s">
        <v>262</v>
      </c>
      <c r="D29" s="69" t="s">
        <v>136</v>
      </c>
      <c r="E29" s="70" t="s">
        <v>137</v>
      </c>
      <c r="F29" s="71" t="s">
        <v>138</v>
      </c>
      <c r="G29" s="72" t="s">
        <v>139</v>
      </c>
      <c r="H29" s="69" t="s">
        <v>140</v>
      </c>
      <c r="I29" s="69" t="s">
        <v>222</v>
      </c>
      <c r="J29" s="76" t="s">
        <v>196</v>
      </c>
      <c r="K29" s="31" t="s">
        <v>267</v>
      </c>
      <c r="L29" s="22">
        <v>2040</v>
      </c>
      <c r="M29" s="70">
        <v>81.67</v>
      </c>
      <c r="N29" s="70"/>
    </row>
    <row r="30" spans="1:14" ht="56.25" customHeight="1" x14ac:dyDescent="0.25">
      <c r="A30" s="70">
        <v>15</v>
      </c>
      <c r="B30" s="70">
        <v>22</v>
      </c>
      <c r="C30" s="26" t="s">
        <v>263</v>
      </c>
      <c r="D30" s="69" t="s">
        <v>145</v>
      </c>
      <c r="E30" s="70" t="s">
        <v>146</v>
      </c>
      <c r="F30" s="71" t="s">
        <v>147</v>
      </c>
      <c r="G30" s="72" t="s">
        <v>148</v>
      </c>
      <c r="H30" s="69" t="s">
        <v>145</v>
      </c>
      <c r="I30" s="69" t="s">
        <v>242</v>
      </c>
      <c r="J30" s="76" t="s">
        <v>196</v>
      </c>
      <c r="K30" s="22" t="s">
        <v>8</v>
      </c>
      <c r="L30" s="22">
        <v>1952</v>
      </c>
      <c r="M30" s="70">
        <v>82.42</v>
      </c>
      <c r="N30" s="70"/>
    </row>
    <row r="31" spans="1:14" ht="56.25" customHeight="1" x14ac:dyDescent="0.25">
      <c r="A31" s="70">
        <v>16</v>
      </c>
      <c r="B31" s="70">
        <v>23</v>
      </c>
      <c r="C31" s="25" t="s">
        <v>208</v>
      </c>
      <c r="D31" s="69" t="s">
        <v>149</v>
      </c>
      <c r="E31" s="70" t="s">
        <v>150</v>
      </c>
      <c r="F31" s="71" t="s">
        <v>151</v>
      </c>
      <c r="G31" s="72" t="s">
        <v>152</v>
      </c>
      <c r="H31" s="69" t="s">
        <v>149</v>
      </c>
      <c r="I31" s="69" t="s">
        <v>221</v>
      </c>
      <c r="J31" s="76" t="s">
        <v>196</v>
      </c>
      <c r="K31" s="22" t="s">
        <v>8</v>
      </c>
      <c r="L31" s="22">
        <v>1000</v>
      </c>
      <c r="M31" s="70">
        <v>81.13</v>
      </c>
      <c r="N31" s="70"/>
    </row>
    <row r="32" spans="1:14" ht="56.25" customHeight="1" x14ac:dyDescent="0.25">
      <c r="A32" s="70">
        <v>17</v>
      </c>
      <c r="B32" s="70">
        <v>24</v>
      </c>
      <c r="C32" s="25" t="s">
        <v>214</v>
      </c>
      <c r="D32" s="69" t="s">
        <v>171</v>
      </c>
      <c r="E32" s="70" t="s">
        <v>172</v>
      </c>
      <c r="F32" s="71" t="s">
        <v>173</v>
      </c>
      <c r="G32" s="72" t="s">
        <v>174</v>
      </c>
      <c r="H32" s="69" t="s">
        <v>175</v>
      </c>
      <c r="I32" s="69"/>
      <c r="J32" s="76" t="s">
        <v>196</v>
      </c>
      <c r="K32" s="22" t="s">
        <v>9</v>
      </c>
      <c r="L32" s="22">
        <v>600</v>
      </c>
      <c r="M32" s="70">
        <v>81.33</v>
      </c>
      <c r="N32" s="70"/>
    </row>
    <row r="33" spans="1:14" ht="56.25" customHeight="1" x14ac:dyDescent="0.25">
      <c r="A33" s="70">
        <v>18</v>
      </c>
      <c r="B33" s="70">
        <v>25</v>
      </c>
      <c r="C33" s="26" t="s">
        <v>209</v>
      </c>
      <c r="D33" s="69" t="s">
        <v>176</v>
      </c>
      <c r="E33" s="70" t="s">
        <v>177</v>
      </c>
      <c r="F33" s="71" t="s">
        <v>178</v>
      </c>
      <c r="G33" s="72" t="s">
        <v>179</v>
      </c>
      <c r="H33" s="69" t="s">
        <v>210</v>
      </c>
      <c r="I33" s="69" t="s">
        <v>223</v>
      </c>
      <c r="J33" s="76" t="s">
        <v>270</v>
      </c>
      <c r="K33" s="22" t="s">
        <v>8</v>
      </c>
      <c r="L33" s="22">
        <v>1120</v>
      </c>
      <c r="M33" s="70">
        <v>81.069999999999993</v>
      </c>
      <c r="N33" s="70"/>
    </row>
    <row r="34" spans="1:14" ht="56.25" customHeight="1" x14ac:dyDescent="0.25">
      <c r="A34" s="83">
        <v>19</v>
      </c>
      <c r="B34" s="70">
        <v>26</v>
      </c>
      <c r="C34" s="26" t="s">
        <v>213</v>
      </c>
      <c r="D34" s="82" t="s">
        <v>183</v>
      </c>
      <c r="E34" s="83" t="s">
        <v>184</v>
      </c>
      <c r="F34" s="84" t="s">
        <v>185</v>
      </c>
      <c r="G34" s="85" t="s">
        <v>186</v>
      </c>
      <c r="H34" s="82" t="s">
        <v>187</v>
      </c>
      <c r="I34" s="69"/>
      <c r="J34" s="76" t="s">
        <v>196</v>
      </c>
      <c r="K34" s="22" t="s">
        <v>8</v>
      </c>
      <c r="L34" s="22">
        <v>787</v>
      </c>
      <c r="M34" s="70">
        <v>81.58</v>
      </c>
      <c r="N34" s="70"/>
    </row>
    <row r="35" spans="1:14" ht="56.25" customHeight="1" x14ac:dyDescent="0.25">
      <c r="A35" s="83"/>
      <c r="B35" s="70">
        <v>27</v>
      </c>
      <c r="C35" s="26" t="s">
        <v>213</v>
      </c>
      <c r="D35" s="82"/>
      <c r="E35" s="83"/>
      <c r="F35" s="84"/>
      <c r="G35" s="85"/>
      <c r="H35" s="82"/>
      <c r="I35" s="69"/>
      <c r="J35" s="76" t="s">
        <v>197</v>
      </c>
      <c r="K35" s="22" t="s">
        <v>9</v>
      </c>
      <c r="L35" s="22">
        <v>2670</v>
      </c>
      <c r="M35" s="70">
        <v>81.27</v>
      </c>
      <c r="N35" s="70"/>
    </row>
    <row r="36" spans="1:14" ht="56.25" customHeight="1" x14ac:dyDescent="0.25">
      <c r="A36" s="70">
        <v>20</v>
      </c>
      <c r="B36" s="70">
        <v>28</v>
      </c>
      <c r="C36" s="25" t="s">
        <v>217</v>
      </c>
      <c r="D36" s="69" t="s">
        <v>288</v>
      </c>
      <c r="E36" s="70" t="s">
        <v>180</v>
      </c>
      <c r="F36" s="71" t="s">
        <v>181</v>
      </c>
      <c r="G36" s="72" t="s">
        <v>182</v>
      </c>
      <c r="H36" s="69" t="s">
        <v>218</v>
      </c>
      <c r="I36" s="69"/>
      <c r="J36" s="76" t="s">
        <v>196</v>
      </c>
      <c r="K36" s="22" t="s">
        <v>8</v>
      </c>
      <c r="L36" s="22">
        <v>1000</v>
      </c>
      <c r="M36" s="70">
        <v>81.73</v>
      </c>
      <c r="N36" s="70"/>
    </row>
    <row r="37" spans="1:14" ht="56.25" customHeight="1" x14ac:dyDescent="0.25">
      <c r="A37" s="70">
        <v>21</v>
      </c>
      <c r="B37" s="70">
        <v>29</v>
      </c>
      <c r="C37" s="25" t="s">
        <v>283</v>
      </c>
      <c r="D37" s="69" t="s">
        <v>191</v>
      </c>
      <c r="E37" s="70" t="s">
        <v>188</v>
      </c>
      <c r="F37" s="71" t="s">
        <v>189</v>
      </c>
      <c r="G37" s="72" t="s">
        <v>190</v>
      </c>
      <c r="H37" s="69" t="s">
        <v>192</v>
      </c>
      <c r="I37" s="69"/>
      <c r="J37" s="76" t="s">
        <v>196</v>
      </c>
      <c r="K37" s="22" t="s">
        <v>8</v>
      </c>
      <c r="L37" s="22">
        <v>600</v>
      </c>
      <c r="M37" s="70">
        <v>84.17</v>
      </c>
      <c r="N37" s="70" t="s">
        <v>309</v>
      </c>
    </row>
    <row r="38" spans="1:14" s="34" customFormat="1" ht="36" customHeight="1" x14ac:dyDescent="0.25">
      <c r="A38" s="100" t="s">
        <v>203</v>
      </c>
      <c r="B38" s="100"/>
      <c r="C38" s="100"/>
      <c r="D38" s="36"/>
      <c r="E38" s="33"/>
      <c r="F38" s="33"/>
      <c r="G38" s="33"/>
      <c r="H38" s="36"/>
      <c r="I38" s="36"/>
      <c r="J38" s="37"/>
      <c r="K38" s="38"/>
      <c r="L38" s="38">
        <f>SUM(L39:L45)</f>
        <v>22800</v>
      </c>
      <c r="M38" s="33"/>
      <c r="N38" s="33"/>
    </row>
    <row r="39" spans="1:14" ht="51" customHeight="1" x14ac:dyDescent="0.25">
      <c r="A39" s="70">
        <v>22</v>
      </c>
      <c r="B39" s="70">
        <v>1</v>
      </c>
      <c r="C39" s="21" t="s">
        <v>248</v>
      </c>
      <c r="D39" s="69" t="s">
        <v>19</v>
      </c>
      <c r="E39" s="70" t="s">
        <v>20</v>
      </c>
      <c r="F39" s="71" t="s">
        <v>21</v>
      </c>
      <c r="G39" s="70"/>
      <c r="H39" s="69" t="s">
        <v>22</v>
      </c>
      <c r="I39" s="69" t="s">
        <v>220</v>
      </c>
      <c r="J39" s="76" t="s">
        <v>196</v>
      </c>
      <c r="K39" s="22" t="s">
        <v>9</v>
      </c>
      <c r="L39" s="22">
        <v>1000</v>
      </c>
      <c r="M39" s="70">
        <v>83.38</v>
      </c>
      <c r="N39" s="70" t="s">
        <v>307</v>
      </c>
    </row>
    <row r="40" spans="1:14" ht="51" customHeight="1" x14ac:dyDescent="0.25">
      <c r="A40" s="70">
        <v>23</v>
      </c>
      <c r="B40" s="70">
        <v>2</v>
      </c>
      <c r="C40" s="21" t="s">
        <v>258</v>
      </c>
      <c r="D40" s="69" t="s">
        <v>23</v>
      </c>
      <c r="E40" s="70" t="s">
        <v>25</v>
      </c>
      <c r="F40" s="71" t="s">
        <v>26</v>
      </c>
      <c r="G40" s="72" t="s">
        <v>27</v>
      </c>
      <c r="H40" s="69" t="s">
        <v>24</v>
      </c>
      <c r="I40" s="69"/>
      <c r="J40" s="27" t="s">
        <v>199</v>
      </c>
      <c r="K40" s="22" t="s">
        <v>8</v>
      </c>
      <c r="L40" s="22">
        <v>4000</v>
      </c>
      <c r="M40" s="70">
        <v>83.17</v>
      </c>
      <c r="N40" s="70" t="s">
        <v>311</v>
      </c>
    </row>
    <row r="41" spans="1:14" ht="51" customHeight="1" x14ac:dyDescent="0.25">
      <c r="A41" s="70">
        <v>24</v>
      </c>
      <c r="B41" s="70">
        <v>3</v>
      </c>
      <c r="C41" s="25" t="s">
        <v>226</v>
      </c>
      <c r="D41" s="69" t="s">
        <v>100</v>
      </c>
      <c r="E41" s="70" t="s">
        <v>101</v>
      </c>
      <c r="F41" s="71" t="s">
        <v>102</v>
      </c>
      <c r="G41" s="72" t="s">
        <v>103</v>
      </c>
      <c r="H41" s="69" t="s">
        <v>227</v>
      </c>
      <c r="I41" s="69"/>
      <c r="J41" s="76" t="s">
        <v>196</v>
      </c>
      <c r="K41" s="22" t="s">
        <v>202</v>
      </c>
      <c r="L41" s="22">
        <v>600</v>
      </c>
      <c r="M41" s="70">
        <v>80.900000000000006</v>
      </c>
      <c r="N41" s="70"/>
    </row>
    <row r="42" spans="1:14" ht="48.75" customHeight="1" x14ac:dyDescent="0.25">
      <c r="A42" s="83">
        <v>25</v>
      </c>
      <c r="B42" s="70">
        <v>4</v>
      </c>
      <c r="C42" s="32" t="s">
        <v>296</v>
      </c>
      <c r="D42" s="86" t="s">
        <v>289</v>
      </c>
      <c r="E42" s="83" t="s">
        <v>117</v>
      </c>
      <c r="F42" s="84" t="s">
        <v>118</v>
      </c>
      <c r="G42" s="85" t="s">
        <v>119</v>
      </c>
      <c r="H42" s="82" t="s">
        <v>120</v>
      </c>
      <c r="I42" s="69"/>
      <c r="J42" s="76" t="s">
        <v>196</v>
      </c>
      <c r="K42" s="22" t="s">
        <v>9</v>
      </c>
      <c r="L42" s="22">
        <v>600</v>
      </c>
      <c r="M42" s="70">
        <v>82.58</v>
      </c>
      <c r="N42" s="70"/>
    </row>
    <row r="43" spans="1:14" ht="48.75" customHeight="1" x14ac:dyDescent="0.25">
      <c r="A43" s="83"/>
      <c r="B43" s="70">
        <v>5</v>
      </c>
      <c r="C43" s="32" t="s">
        <v>296</v>
      </c>
      <c r="D43" s="86"/>
      <c r="E43" s="83"/>
      <c r="F43" s="84"/>
      <c r="G43" s="85"/>
      <c r="H43" s="82"/>
      <c r="I43" s="69"/>
      <c r="J43" s="76" t="s">
        <v>197</v>
      </c>
      <c r="K43" s="22" t="s">
        <v>202</v>
      </c>
      <c r="L43" s="22">
        <v>600</v>
      </c>
      <c r="M43" s="65">
        <v>81.400000000000006</v>
      </c>
      <c r="N43" s="70"/>
    </row>
    <row r="44" spans="1:14" ht="51.75" customHeight="1" x14ac:dyDescent="0.25">
      <c r="A44" s="70">
        <v>26</v>
      </c>
      <c r="B44" s="70">
        <v>6</v>
      </c>
      <c r="C44" s="30" t="s">
        <v>252</v>
      </c>
      <c r="D44" s="73" t="s">
        <v>128</v>
      </c>
      <c r="E44" s="70" t="s">
        <v>126</v>
      </c>
      <c r="F44" s="71" t="s">
        <v>127</v>
      </c>
      <c r="G44" s="72" t="s">
        <v>41</v>
      </c>
      <c r="H44" s="69" t="s">
        <v>129</v>
      </c>
      <c r="I44" s="69"/>
      <c r="J44" s="76" t="s">
        <v>196</v>
      </c>
      <c r="K44" s="22" t="s">
        <v>8</v>
      </c>
      <c r="L44" s="22">
        <v>1000</v>
      </c>
      <c r="M44" s="70">
        <v>83.83</v>
      </c>
      <c r="N44" s="70" t="s">
        <v>305</v>
      </c>
    </row>
    <row r="45" spans="1:14" ht="54" customHeight="1" x14ac:dyDescent="0.25">
      <c r="A45" s="70">
        <v>27</v>
      </c>
      <c r="B45" s="70">
        <v>7</v>
      </c>
      <c r="C45" s="32" t="s">
        <v>290</v>
      </c>
      <c r="D45" s="74" t="s">
        <v>161</v>
      </c>
      <c r="E45" s="70"/>
      <c r="F45" s="71"/>
      <c r="G45" s="72"/>
      <c r="H45" s="69"/>
      <c r="I45" s="69"/>
      <c r="J45" s="76" t="s">
        <v>197</v>
      </c>
      <c r="K45" s="22" t="s">
        <v>9</v>
      </c>
      <c r="L45" s="22">
        <v>15000</v>
      </c>
      <c r="M45" s="70">
        <v>83.08</v>
      </c>
      <c r="N45" s="70"/>
    </row>
    <row r="46" spans="1:14" s="34" customFormat="1" ht="39.75" customHeight="1" x14ac:dyDescent="0.25">
      <c r="A46" s="100" t="s">
        <v>204</v>
      </c>
      <c r="B46" s="100"/>
      <c r="C46" s="100"/>
      <c r="D46" s="36"/>
      <c r="E46" s="33"/>
      <c r="F46" s="33"/>
      <c r="G46" s="33"/>
      <c r="H46" s="36"/>
      <c r="I46" s="36"/>
      <c r="J46" s="37"/>
      <c r="K46" s="38"/>
      <c r="L46" s="38">
        <f>SUM(L47:L47)</f>
        <v>600</v>
      </c>
      <c r="M46" s="33"/>
      <c r="N46" s="33"/>
    </row>
    <row r="47" spans="1:14" ht="47.25" customHeight="1" x14ac:dyDescent="0.25">
      <c r="A47" s="69">
        <v>28</v>
      </c>
      <c r="B47" s="69">
        <v>1</v>
      </c>
      <c r="C47" s="21" t="s">
        <v>254</v>
      </c>
      <c r="D47" s="69" t="s">
        <v>72</v>
      </c>
      <c r="E47" s="70" t="s">
        <v>73</v>
      </c>
      <c r="F47" s="71" t="s">
        <v>74</v>
      </c>
      <c r="G47" s="72" t="s">
        <v>75</v>
      </c>
      <c r="H47" s="69" t="s">
        <v>76</v>
      </c>
      <c r="I47" s="69" t="s">
        <v>222</v>
      </c>
      <c r="J47" s="76" t="s">
        <v>196</v>
      </c>
      <c r="K47" s="22" t="s">
        <v>8</v>
      </c>
      <c r="L47" s="22">
        <v>600</v>
      </c>
      <c r="M47" s="65">
        <v>82</v>
      </c>
      <c r="N47" s="65"/>
    </row>
    <row r="48" spans="1:14" s="34" customFormat="1" ht="38.25" customHeight="1" x14ac:dyDescent="0.25">
      <c r="A48" s="100" t="s">
        <v>205</v>
      </c>
      <c r="B48" s="100"/>
      <c r="C48" s="100"/>
      <c r="D48" s="36"/>
      <c r="E48" s="33"/>
      <c r="F48" s="33"/>
      <c r="G48" s="33"/>
      <c r="H48" s="36"/>
      <c r="I48" s="36"/>
      <c r="J48" s="37"/>
      <c r="K48" s="38"/>
      <c r="L48" s="38">
        <f>SUM(L49:L50)</f>
        <v>3600</v>
      </c>
      <c r="M48" s="33"/>
      <c r="N48" s="33"/>
    </row>
    <row r="49" spans="1:14" s="34" customFormat="1" ht="52.5" customHeight="1" x14ac:dyDescent="0.25">
      <c r="A49" s="82">
        <v>29</v>
      </c>
      <c r="B49" s="69">
        <v>1</v>
      </c>
      <c r="C49" s="21" t="s">
        <v>215</v>
      </c>
      <c r="D49" s="82" t="s">
        <v>291</v>
      </c>
      <c r="E49" s="83" t="s">
        <v>109</v>
      </c>
      <c r="F49" s="84" t="s">
        <v>110</v>
      </c>
      <c r="G49" s="85" t="s">
        <v>111</v>
      </c>
      <c r="H49" s="82" t="s">
        <v>112</v>
      </c>
      <c r="I49" s="69"/>
      <c r="J49" s="76" t="s">
        <v>286</v>
      </c>
      <c r="K49" s="22" t="s">
        <v>9</v>
      </c>
      <c r="L49" s="22">
        <v>3000</v>
      </c>
      <c r="M49" s="70">
        <v>81.709999999999994</v>
      </c>
      <c r="N49" s="33"/>
    </row>
    <row r="50" spans="1:14" s="34" customFormat="1" ht="52.5" customHeight="1" x14ac:dyDescent="0.25">
      <c r="A50" s="82"/>
      <c r="B50" s="69">
        <v>2</v>
      </c>
      <c r="C50" s="21" t="s">
        <v>215</v>
      </c>
      <c r="D50" s="82"/>
      <c r="E50" s="83"/>
      <c r="F50" s="84"/>
      <c r="G50" s="85"/>
      <c r="H50" s="82"/>
      <c r="I50" s="69"/>
      <c r="J50" s="27" t="s">
        <v>285</v>
      </c>
      <c r="K50" s="22" t="s">
        <v>9</v>
      </c>
      <c r="L50" s="22">
        <v>600</v>
      </c>
      <c r="M50" s="65">
        <v>80.900000000000006</v>
      </c>
      <c r="N50" s="33"/>
    </row>
    <row r="51" spans="1:14" s="34" customFormat="1" ht="40.5" customHeight="1" x14ac:dyDescent="0.25">
      <c r="A51" s="106" t="s">
        <v>314</v>
      </c>
      <c r="B51" s="107"/>
      <c r="C51" s="107"/>
      <c r="D51" s="108"/>
      <c r="E51" s="33"/>
      <c r="F51" s="33"/>
      <c r="G51" s="33"/>
      <c r="H51" s="36"/>
      <c r="I51" s="36"/>
      <c r="J51" s="37"/>
      <c r="K51" s="38"/>
      <c r="L51" s="38">
        <f>SUM(L52:L60)</f>
        <v>27850</v>
      </c>
      <c r="M51" s="33"/>
      <c r="N51" s="33"/>
    </row>
    <row r="52" spans="1:14" ht="75.75" customHeight="1" x14ac:dyDescent="0.25">
      <c r="A52" s="70">
        <v>30</v>
      </c>
      <c r="B52" s="70">
        <v>1</v>
      </c>
      <c r="C52" s="26" t="s">
        <v>294</v>
      </c>
      <c r="D52" s="69" t="s">
        <v>292</v>
      </c>
      <c r="E52" s="70" t="s">
        <v>56</v>
      </c>
      <c r="F52" s="35" t="s">
        <v>57</v>
      </c>
      <c r="G52" s="72" t="s">
        <v>62</v>
      </c>
      <c r="H52" s="26" t="s">
        <v>58</v>
      </c>
      <c r="I52" s="26"/>
      <c r="J52" s="76" t="s">
        <v>196</v>
      </c>
      <c r="K52" s="22" t="s">
        <v>8</v>
      </c>
      <c r="L52" s="22">
        <v>650</v>
      </c>
      <c r="M52" s="70">
        <v>83.21</v>
      </c>
      <c r="N52" s="70" t="s">
        <v>310</v>
      </c>
    </row>
    <row r="53" spans="1:14" ht="62.25" customHeight="1" x14ac:dyDescent="0.25">
      <c r="A53" s="83">
        <v>31</v>
      </c>
      <c r="B53" s="70">
        <v>2</v>
      </c>
      <c r="C53" s="25" t="s">
        <v>243</v>
      </c>
      <c r="D53" s="82" t="s">
        <v>69</v>
      </c>
      <c r="E53" s="83" t="s">
        <v>70</v>
      </c>
      <c r="F53" s="84" t="s">
        <v>71</v>
      </c>
      <c r="G53" s="70"/>
      <c r="H53" s="82" t="s">
        <v>58</v>
      </c>
      <c r="I53" s="26"/>
      <c r="J53" s="76" t="s">
        <v>244</v>
      </c>
      <c r="K53" s="22" t="s">
        <v>8</v>
      </c>
      <c r="L53" s="22">
        <v>1000</v>
      </c>
      <c r="M53" s="70">
        <v>83.92</v>
      </c>
      <c r="N53" s="70" t="s">
        <v>306</v>
      </c>
    </row>
    <row r="54" spans="1:14" ht="62.25" customHeight="1" x14ac:dyDescent="0.25">
      <c r="A54" s="83"/>
      <c r="B54" s="70">
        <v>3</v>
      </c>
      <c r="C54" s="25" t="s">
        <v>243</v>
      </c>
      <c r="D54" s="82"/>
      <c r="E54" s="83"/>
      <c r="F54" s="84"/>
      <c r="G54" s="70"/>
      <c r="H54" s="82"/>
      <c r="I54" s="26"/>
      <c r="J54" s="76" t="s">
        <v>245</v>
      </c>
      <c r="K54" s="31" t="s">
        <v>281</v>
      </c>
      <c r="L54" s="22">
        <v>1000</v>
      </c>
      <c r="M54" s="70">
        <v>82.58</v>
      </c>
      <c r="N54" s="70"/>
    </row>
    <row r="55" spans="1:14" ht="74.25" customHeight="1" x14ac:dyDescent="0.25">
      <c r="A55" s="83">
        <v>32</v>
      </c>
      <c r="B55" s="70">
        <v>4</v>
      </c>
      <c r="C55" s="28" t="s">
        <v>295</v>
      </c>
      <c r="D55" s="82" t="s">
        <v>90</v>
      </c>
      <c r="E55" s="83" t="s">
        <v>81</v>
      </c>
      <c r="F55" s="84" t="s">
        <v>82</v>
      </c>
      <c r="G55" s="85" t="s">
        <v>83</v>
      </c>
      <c r="H55" s="26" t="s">
        <v>237</v>
      </c>
      <c r="I55" s="26"/>
      <c r="J55" s="76" t="s">
        <v>197</v>
      </c>
      <c r="K55" s="22" t="s">
        <v>8</v>
      </c>
      <c r="L55" s="22">
        <v>1000</v>
      </c>
      <c r="M55" s="70">
        <v>83.13</v>
      </c>
      <c r="N55" s="70"/>
    </row>
    <row r="56" spans="1:14" ht="74.25" customHeight="1" x14ac:dyDescent="0.25">
      <c r="A56" s="83"/>
      <c r="B56" s="70">
        <v>5</v>
      </c>
      <c r="C56" s="28" t="s">
        <v>295</v>
      </c>
      <c r="D56" s="82"/>
      <c r="E56" s="83"/>
      <c r="F56" s="84"/>
      <c r="G56" s="85"/>
      <c r="H56" s="26" t="s">
        <v>236</v>
      </c>
      <c r="I56" s="26"/>
      <c r="J56" s="76" t="s">
        <v>196</v>
      </c>
      <c r="K56" s="22" t="s">
        <v>9</v>
      </c>
      <c r="L56" s="22">
        <v>1500</v>
      </c>
      <c r="M56" s="70">
        <v>81.680000000000007</v>
      </c>
      <c r="N56" s="70"/>
    </row>
    <row r="57" spans="1:14" ht="69" customHeight="1" x14ac:dyDescent="0.25">
      <c r="A57" s="83">
        <v>33</v>
      </c>
      <c r="B57" s="70">
        <v>6</v>
      </c>
      <c r="C57" s="25" t="s">
        <v>231</v>
      </c>
      <c r="D57" s="82" t="s">
        <v>89</v>
      </c>
      <c r="E57" s="83" t="s">
        <v>91</v>
      </c>
      <c r="F57" s="84" t="s">
        <v>92</v>
      </c>
      <c r="G57" s="85" t="s">
        <v>93</v>
      </c>
      <c r="H57" s="82" t="s">
        <v>94</v>
      </c>
      <c r="I57" s="26"/>
      <c r="J57" s="76" t="s">
        <v>196</v>
      </c>
      <c r="K57" s="22" t="s">
        <v>9</v>
      </c>
      <c r="L57" s="22">
        <v>16000</v>
      </c>
      <c r="M57" s="65">
        <v>80.7</v>
      </c>
      <c r="N57" s="70"/>
    </row>
    <row r="58" spans="1:14" ht="69" customHeight="1" x14ac:dyDescent="0.25">
      <c r="A58" s="83"/>
      <c r="B58" s="70">
        <v>7</v>
      </c>
      <c r="C58" s="25" t="s">
        <v>231</v>
      </c>
      <c r="D58" s="82"/>
      <c r="E58" s="83"/>
      <c r="F58" s="84"/>
      <c r="G58" s="85"/>
      <c r="H58" s="82"/>
      <c r="I58" s="26"/>
      <c r="J58" s="76" t="s">
        <v>197</v>
      </c>
      <c r="K58" s="31" t="s">
        <v>293</v>
      </c>
      <c r="L58" s="22">
        <v>4500</v>
      </c>
      <c r="M58" s="65">
        <v>80.2</v>
      </c>
      <c r="N58" s="70"/>
    </row>
    <row r="59" spans="1:14" ht="69" customHeight="1" x14ac:dyDescent="0.25">
      <c r="A59" s="83"/>
      <c r="B59" s="70">
        <v>8</v>
      </c>
      <c r="C59" s="25" t="s">
        <v>231</v>
      </c>
      <c r="D59" s="82"/>
      <c r="E59" s="83"/>
      <c r="F59" s="84"/>
      <c r="G59" s="85"/>
      <c r="H59" s="82"/>
      <c r="I59" s="26"/>
      <c r="J59" s="76" t="s">
        <v>198</v>
      </c>
      <c r="K59" s="22" t="s">
        <v>8</v>
      </c>
      <c r="L59" s="22">
        <v>1600</v>
      </c>
      <c r="M59" s="70">
        <v>83.08</v>
      </c>
      <c r="N59" s="70"/>
    </row>
    <row r="60" spans="1:14" ht="73.5" customHeight="1" x14ac:dyDescent="0.25">
      <c r="A60" s="70">
        <v>34</v>
      </c>
      <c r="B60" s="70">
        <v>9</v>
      </c>
      <c r="C60" s="25" t="s">
        <v>229</v>
      </c>
      <c r="D60" s="69" t="s">
        <v>96</v>
      </c>
      <c r="E60" s="70" t="s">
        <v>97</v>
      </c>
      <c r="F60" s="71" t="s">
        <v>98</v>
      </c>
      <c r="G60" s="72" t="s">
        <v>99</v>
      </c>
      <c r="H60" s="26" t="s">
        <v>230</v>
      </c>
      <c r="I60" s="26"/>
      <c r="J60" s="76" t="s">
        <v>196</v>
      </c>
      <c r="K60" s="22" t="s">
        <v>8</v>
      </c>
      <c r="L60" s="22">
        <v>600</v>
      </c>
      <c r="M60" s="70">
        <v>82.21</v>
      </c>
      <c r="N60" s="70"/>
    </row>
    <row r="61" spans="1:14" ht="27.75" customHeight="1" x14ac:dyDescent="0.25">
      <c r="A61" s="66"/>
      <c r="B61" s="66"/>
      <c r="C61" s="66"/>
      <c r="D61" s="109" t="s">
        <v>315</v>
      </c>
      <c r="E61" s="109"/>
      <c r="F61" s="109"/>
      <c r="G61" s="109"/>
      <c r="H61" s="109"/>
      <c r="I61" s="109"/>
      <c r="J61" s="109"/>
      <c r="K61" s="109"/>
      <c r="L61" s="75">
        <f>+L8+L38+L46+L48+L51</f>
        <v>104889</v>
      </c>
      <c r="M61" s="70"/>
      <c r="N61" s="70"/>
    </row>
    <row r="62" spans="1:14" ht="35.25" customHeight="1" x14ac:dyDescent="0.25">
      <c r="C62" s="140"/>
      <c r="D62" s="141"/>
      <c r="E62" s="141"/>
      <c r="F62" s="141"/>
      <c r="G62" s="141"/>
      <c r="H62" s="141"/>
      <c r="I62" s="141"/>
      <c r="J62" s="141"/>
      <c r="K62" s="13"/>
      <c r="L62" s="68"/>
      <c r="M62" s="142"/>
      <c r="N62" s="142"/>
    </row>
    <row r="63" spans="1:14" ht="25.5" customHeight="1" x14ac:dyDescent="0.25">
      <c r="C63" s="140"/>
      <c r="D63" s="143"/>
      <c r="E63" s="143"/>
      <c r="F63" s="143"/>
      <c r="G63" s="143"/>
      <c r="H63" s="143"/>
      <c r="I63" s="143"/>
      <c r="J63" s="143"/>
      <c r="K63" s="68"/>
      <c r="L63" s="68"/>
      <c r="M63" s="143"/>
      <c r="N63" s="143"/>
    </row>
    <row r="64" spans="1:14" x14ac:dyDescent="0.25">
      <c r="K64" s="68"/>
      <c r="L64" s="68"/>
      <c r="M64" s="143"/>
      <c r="N64" s="143"/>
    </row>
    <row r="65" spans="3:14" x14ac:dyDescent="0.25">
      <c r="E65" s="23"/>
      <c r="G65" s="24"/>
      <c r="K65" s="68"/>
      <c r="L65" s="68"/>
    </row>
    <row r="66" spans="3:14" x14ac:dyDescent="0.25">
      <c r="E66" s="23"/>
      <c r="G66" s="24"/>
      <c r="K66" s="68"/>
      <c r="L66" s="68"/>
    </row>
    <row r="67" spans="3:14" x14ac:dyDescent="0.25">
      <c r="C67" s="144"/>
      <c r="D67" s="145"/>
      <c r="E67" s="145"/>
      <c r="F67" s="145"/>
      <c r="G67" s="145"/>
      <c r="H67" s="145"/>
      <c r="I67" s="145"/>
      <c r="J67" s="145"/>
      <c r="K67" s="105"/>
      <c r="L67" s="105"/>
    </row>
    <row r="68" spans="3:14" x14ac:dyDescent="0.25">
      <c r="E68" s="23"/>
      <c r="G68" s="24"/>
      <c r="J68" s="146"/>
      <c r="K68" s="68"/>
      <c r="L68" s="68"/>
      <c r="M68" s="145"/>
      <c r="N68" s="145"/>
    </row>
    <row r="69" spans="3:14" ht="21" customHeight="1" x14ac:dyDescent="0.25">
      <c r="E69" s="23"/>
      <c r="G69" s="24"/>
      <c r="K69" s="68"/>
      <c r="L69" s="68"/>
      <c r="M69" s="145"/>
      <c r="N69" s="145"/>
    </row>
    <row r="70" spans="3:14" ht="21" customHeight="1" x14ac:dyDescent="0.25">
      <c r="K70" s="68"/>
      <c r="L70" s="68"/>
    </row>
    <row r="71" spans="3:14" ht="21" customHeight="1" x14ac:dyDescent="0.25">
      <c r="J71" s="147"/>
      <c r="K71" s="148"/>
      <c r="L71" s="13"/>
    </row>
    <row r="72" spans="3:14" ht="21" customHeight="1" x14ac:dyDescent="0.25"/>
    <row r="73" spans="3:14" ht="21" customHeight="1" x14ac:dyDescent="0.25"/>
    <row r="74" spans="3:14" ht="21" customHeight="1" x14ac:dyDescent="0.25"/>
    <row r="78" spans="3:14" ht="19.5" customHeight="1" x14ac:dyDescent="0.25"/>
    <row r="79" spans="3:14" ht="19.5" customHeight="1" x14ac:dyDescent="0.25"/>
    <row r="80" spans="3:14" ht="19.5" customHeight="1" x14ac:dyDescent="0.25"/>
    <row r="81" spans="1:24" ht="19.5" customHeight="1" x14ac:dyDescent="0.25"/>
    <row r="82" spans="1:24" ht="29.25" customHeight="1" x14ac:dyDescent="0.25"/>
    <row r="83" spans="1:24" s="11" customFormat="1" ht="27" customHeight="1" x14ac:dyDescent="0.25">
      <c r="A83" s="24"/>
      <c r="B83" s="24"/>
      <c r="C83" s="24"/>
      <c r="D83" s="24"/>
      <c r="E83" s="24"/>
      <c r="F83" s="23"/>
      <c r="G83" s="23"/>
      <c r="H83" s="24"/>
      <c r="I83" s="24"/>
      <c r="J83" s="118"/>
      <c r="K83" s="119"/>
      <c r="L83" s="119"/>
      <c r="M83" s="23"/>
      <c r="N83" s="23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5" spans="1:24" s="11" customFormat="1" ht="24" customHeight="1" x14ac:dyDescent="0.25">
      <c r="A85" s="24"/>
      <c r="B85" s="24"/>
      <c r="C85" s="24"/>
      <c r="D85" s="24"/>
      <c r="E85" s="24"/>
      <c r="F85" s="23"/>
      <c r="G85" s="23"/>
      <c r="H85" s="24"/>
      <c r="I85" s="24"/>
      <c r="J85" s="118"/>
      <c r="K85" s="119"/>
      <c r="L85" s="119"/>
      <c r="M85" s="23"/>
      <c r="N85" s="23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 s="11" customFormat="1" x14ac:dyDescent="0.25">
      <c r="A86" s="24"/>
      <c r="B86" s="24"/>
      <c r="C86" s="24"/>
      <c r="D86" s="24"/>
      <c r="E86" s="24"/>
      <c r="F86" s="23"/>
      <c r="G86" s="23"/>
      <c r="H86" s="24"/>
      <c r="I86" s="24"/>
      <c r="J86" s="118"/>
      <c r="K86" s="119"/>
      <c r="L86" s="119"/>
      <c r="M86" s="23"/>
      <c r="N86" s="23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 s="11" customFormat="1" x14ac:dyDescent="0.25">
      <c r="A87" s="24"/>
      <c r="B87" s="24"/>
      <c r="C87" s="24"/>
      <c r="D87" s="24"/>
      <c r="E87" s="24"/>
      <c r="F87" s="23"/>
      <c r="G87" s="23"/>
      <c r="H87" s="24"/>
      <c r="I87" s="24"/>
      <c r="J87" s="118"/>
      <c r="K87" s="119"/>
      <c r="L87" s="119"/>
      <c r="M87" s="23"/>
      <c r="N87" s="23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s="11" customFormat="1" x14ac:dyDescent="0.25">
      <c r="A88" s="24"/>
      <c r="B88" s="24"/>
      <c r="C88" s="24"/>
      <c r="D88" s="24"/>
      <c r="E88" s="24"/>
      <c r="F88" s="23"/>
      <c r="G88" s="23"/>
      <c r="H88" s="24"/>
      <c r="I88" s="24"/>
      <c r="J88" s="118"/>
      <c r="K88" s="119"/>
      <c r="L88" s="119"/>
      <c r="M88" s="23"/>
      <c r="N88" s="23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s="11" customFormat="1" x14ac:dyDescent="0.25">
      <c r="A89" s="24"/>
      <c r="B89" s="24"/>
      <c r="C89" s="24"/>
      <c r="D89" s="24"/>
      <c r="E89" s="24"/>
      <c r="F89" s="23"/>
      <c r="G89" s="23"/>
      <c r="H89" s="24"/>
      <c r="I89" s="24"/>
      <c r="J89" s="118"/>
      <c r="K89" s="119"/>
      <c r="L89" s="119"/>
      <c r="M89" s="23"/>
      <c r="N89" s="23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 s="11" customFormat="1" x14ac:dyDescent="0.25">
      <c r="A90" s="24"/>
      <c r="B90" s="24"/>
      <c r="C90" s="24"/>
      <c r="D90" s="24"/>
      <c r="E90" s="24"/>
      <c r="F90" s="23"/>
      <c r="G90" s="23"/>
      <c r="H90" s="24"/>
      <c r="I90" s="24"/>
      <c r="J90" s="118"/>
      <c r="K90" s="119"/>
      <c r="L90" s="119"/>
      <c r="M90" s="23"/>
      <c r="N90" s="23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 s="11" customFormat="1" x14ac:dyDescent="0.25">
      <c r="A91" s="24"/>
      <c r="B91" s="24"/>
      <c r="C91" s="24"/>
      <c r="D91" s="24"/>
      <c r="E91" s="24"/>
      <c r="F91" s="23"/>
      <c r="G91" s="23"/>
      <c r="H91" s="24"/>
      <c r="I91" s="24"/>
      <c r="J91" s="118"/>
      <c r="K91" s="119"/>
      <c r="L91" s="119"/>
      <c r="M91" s="23"/>
      <c r="N91" s="23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 s="11" customFormat="1" x14ac:dyDescent="0.25">
      <c r="A92" s="24"/>
      <c r="B92" s="24"/>
      <c r="C92" s="24"/>
      <c r="D92" s="24"/>
      <c r="E92" s="24"/>
      <c r="F92" s="23"/>
      <c r="G92" s="23"/>
      <c r="H92" s="24"/>
      <c r="I92" s="24"/>
      <c r="J92" s="118"/>
      <c r="K92" s="119"/>
      <c r="L92" s="119"/>
      <c r="M92" s="23"/>
      <c r="N92" s="23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 s="11" customFormat="1" x14ac:dyDescent="0.25">
      <c r="A93" s="24"/>
      <c r="B93" s="24"/>
      <c r="C93" s="24"/>
      <c r="D93" s="24"/>
      <c r="E93" s="24"/>
      <c r="F93" s="23"/>
      <c r="G93" s="23"/>
      <c r="H93" s="24"/>
      <c r="I93" s="24"/>
      <c r="J93" s="118"/>
      <c r="K93" s="119"/>
      <c r="L93" s="119"/>
      <c r="M93" s="23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</row>
  </sheetData>
  <mergeCells count="90">
    <mergeCell ref="M68:N68"/>
    <mergeCell ref="M69:N69"/>
    <mergeCell ref="D62:J62"/>
    <mergeCell ref="M62:N62"/>
    <mergeCell ref="D63:J63"/>
    <mergeCell ref="M63:N63"/>
    <mergeCell ref="M64:N64"/>
    <mergeCell ref="D61:K61"/>
    <mergeCell ref="E57:E59"/>
    <mergeCell ref="F57:F59"/>
    <mergeCell ref="G57:G59"/>
    <mergeCell ref="D67:J67"/>
    <mergeCell ref="K67:L67"/>
    <mergeCell ref="A51:D51"/>
    <mergeCell ref="H57:H59"/>
    <mergeCell ref="F53:F54"/>
    <mergeCell ref="H53:H54"/>
    <mergeCell ref="A55:A56"/>
    <mergeCell ref="D55:D56"/>
    <mergeCell ref="E55:E56"/>
    <mergeCell ref="F55:F56"/>
    <mergeCell ref="G55:G56"/>
    <mergeCell ref="A53:A54"/>
    <mergeCell ref="D53:D54"/>
    <mergeCell ref="E53:E54"/>
    <mergeCell ref="A57:A59"/>
    <mergeCell ref="D57:D59"/>
    <mergeCell ref="A46:C46"/>
    <mergeCell ref="A48:C48"/>
    <mergeCell ref="A49:A50"/>
    <mergeCell ref="D49:D50"/>
    <mergeCell ref="H42:H43"/>
    <mergeCell ref="G42:G43"/>
    <mergeCell ref="E49:E50"/>
    <mergeCell ref="F49:F50"/>
    <mergeCell ref="G49:G50"/>
    <mergeCell ref="H49:H50"/>
    <mergeCell ref="A38:C38"/>
    <mergeCell ref="A42:A43"/>
    <mergeCell ref="D42:D43"/>
    <mergeCell ref="E42:E43"/>
    <mergeCell ref="F42:F43"/>
    <mergeCell ref="H34:H35"/>
    <mergeCell ref="I27:I28"/>
    <mergeCell ref="A27:A28"/>
    <mergeCell ref="D27:D28"/>
    <mergeCell ref="E27:E28"/>
    <mergeCell ref="F27:F28"/>
    <mergeCell ref="G27:G28"/>
    <mergeCell ref="H27:H28"/>
    <mergeCell ref="A34:A35"/>
    <mergeCell ref="D34:D35"/>
    <mergeCell ref="E34:E35"/>
    <mergeCell ref="F34:F35"/>
    <mergeCell ref="G34:G35"/>
    <mergeCell ref="G17:G19"/>
    <mergeCell ref="H17:H19"/>
    <mergeCell ref="I17:I19"/>
    <mergeCell ref="A22:A25"/>
    <mergeCell ref="D22:D25"/>
    <mergeCell ref="E22:E25"/>
    <mergeCell ref="F22:F25"/>
    <mergeCell ref="G22:G25"/>
    <mergeCell ref="H22:H25"/>
    <mergeCell ref="A17:A19"/>
    <mergeCell ref="D17:D19"/>
    <mergeCell ref="E17:E19"/>
    <mergeCell ref="F17:F19"/>
    <mergeCell ref="A14:A15"/>
    <mergeCell ref="D14:D15"/>
    <mergeCell ref="E14:E15"/>
    <mergeCell ref="F14:F15"/>
    <mergeCell ref="G14:G15"/>
    <mergeCell ref="H14:H15"/>
    <mergeCell ref="I14:I15"/>
    <mergeCell ref="M5:M7"/>
    <mergeCell ref="A8:C8"/>
    <mergeCell ref="J5:J7"/>
    <mergeCell ref="K5:K7"/>
    <mergeCell ref="L5:L7"/>
    <mergeCell ref="A1:N1"/>
    <mergeCell ref="A2:N2"/>
    <mergeCell ref="A3:N3"/>
    <mergeCell ref="A5:B7"/>
    <mergeCell ref="C5:C7"/>
    <mergeCell ref="D5:D7"/>
    <mergeCell ref="E5:G6"/>
    <mergeCell ref="H5:H7"/>
    <mergeCell ref="I5:I7"/>
    <mergeCell ref="N5:N7"/>
  </mergeCells>
  <hyperlinks>
    <hyperlink ref="G9" r:id="rId1"/>
    <hyperlink ref="G40" r:id="rId2"/>
    <hyperlink ref="G10" r:id="rId3"/>
    <hyperlink ref="G11" r:id="rId4"/>
    <hyperlink ref="G12" r:id="rId5"/>
    <hyperlink ref="G52" r:id="rId6"/>
    <hyperlink ref="G14" r:id="rId7"/>
    <hyperlink ref="G47" r:id="rId8"/>
    <hyperlink ref="G57" r:id="rId9"/>
    <hyperlink ref="G60" r:id="rId10"/>
    <hyperlink ref="G41" r:id="rId11"/>
    <hyperlink ref="G16" r:id="rId12"/>
    <hyperlink ref="G44" r:id="rId13"/>
    <hyperlink ref="G26" r:id="rId14"/>
    <hyperlink ref="G29" r:id="rId15"/>
    <hyperlink ref="G27" r:id="rId16"/>
    <hyperlink ref="G30" r:id="rId17"/>
    <hyperlink ref="G31" r:id="rId18"/>
    <hyperlink ref="G22" r:id="rId19"/>
    <hyperlink ref="G55" r:id="rId20"/>
    <hyperlink ref="G21" r:id="rId21"/>
    <hyperlink ref="G32" r:id="rId22"/>
    <hyperlink ref="G33" r:id="rId23"/>
    <hyperlink ref="G34" r:id="rId24"/>
    <hyperlink ref="G17" r:id="rId25"/>
    <hyperlink ref="G37" r:id="rId26"/>
    <hyperlink ref="G36" r:id="rId27"/>
  </hyperlinks>
  <pageMargins left="0.25" right="0.2" top="0.5" bottom="0.5" header="0.3" footer="0.3"/>
  <pageSetup paperSize="9" scale="80" orientation="landscape" verticalDpi="0" r:id="rId28"/>
  <legacy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zoomScale="70" zoomScaleNormal="70" workbookViewId="0">
      <pane xSplit="2" ySplit="7" topLeftCell="C11" activePane="bottomRight" state="frozen"/>
      <selection pane="topRight" activeCell="D1" sqref="D1"/>
      <selection pane="bottomLeft" activeCell="A7" sqref="A7"/>
      <selection pane="bottomRight" activeCell="F12" sqref="F12"/>
    </sheetView>
  </sheetViews>
  <sheetFormatPr defaultColWidth="9.140625" defaultRowHeight="15.75" x14ac:dyDescent="0.25"/>
  <cols>
    <col min="1" max="1" width="5.85546875" style="5" customWidth="1"/>
    <col min="2" max="2" width="51.28515625" style="5" customWidth="1"/>
    <col min="3" max="3" width="30.28515625" style="5" customWidth="1"/>
    <col min="4" max="4" width="28" style="5" customWidth="1"/>
    <col min="5" max="5" width="16.28515625" style="1" customWidth="1"/>
    <col min="6" max="6" width="30.7109375" style="1" customWidth="1"/>
    <col min="7" max="7" width="27" style="5" customWidth="1"/>
    <col min="8" max="8" width="21.140625" style="5" customWidth="1"/>
    <col min="9" max="9" width="12" style="18" customWidth="1"/>
    <col min="10" max="11" width="12" style="9" customWidth="1"/>
    <col min="12" max="13" width="12" style="1" customWidth="1"/>
    <col min="14" max="16384" width="9.140625" style="5"/>
  </cols>
  <sheetData>
    <row r="1" spans="1:13" ht="20.25" x14ac:dyDescent="0.25">
      <c r="A1" s="77" t="s">
        <v>320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25" x14ac:dyDescent="0.25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0.25" x14ac:dyDescent="0.25">
      <c r="A3" s="77" t="s">
        <v>325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0.25" x14ac:dyDescent="0.25">
      <c r="A4" s="6"/>
      <c r="B4" s="6"/>
      <c r="C4" s="6"/>
      <c r="D4" s="6"/>
      <c r="E4" s="52"/>
      <c r="F4" s="52"/>
      <c r="G4" s="6"/>
      <c r="H4" s="6"/>
    </row>
    <row r="5" spans="1:13" s="34" customFormat="1" ht="22.5" customHeight="1" x14ac:dyDescent="0.25">
      <c r="A5" s="102" t="s">
        <v>321</v>
      </c>
      <c r="B5" s="96" t="s">
        <v>1</v>
      </c>
      <c r="C5" s="96" t="s">
        <v>2</v>
      </c>
      <c r="D5" s="90" t="s">
        <v>7</v>
      </c>
      <c r="E5" s="94"/>
      <c r="F5" s="91"/>
      <c r="G5" s="96" t="s">
        <v>5</v>
      </c>
      <c r="H5" s="87" t="s">
        <v>219</v>
      </c>
      <c r="I5" s="97" t="s">
        <v>195</v>
      </c>
      <c r="J5" s="98" t="s">
        <v>6</v>
      </c>
      <c r="K5" s="99" t="s">
        <v>15</v>
      </c>
      <c r="L5" s="101" t="s">
        <v>302</v>
      </c>
      <c r="M5" s="101" t="s">
        <v>304</v>
      </c>
    </row>
    <row r="6" spans="1:13" s="34" customFormat="1" ht="36" customHeight="1" x14ac:dyDescent="0.25">
      <c r="A6" s="103"/>
      <c r="B6" s="96"/>
      <c r="C6" s="96"/>
      <c r="D6" s="92"/>
      <c r="E6" s="95"/>
      <c r="F6" s="93"/>
      <c r="G6" s="96"/>
      <c r="H6" s="88"/>
      <c r="I6" s="97"/>
      <c r="J6" s="98"/>
      <c r="K6" s="99"/>
      <c r="L6" s="101"/>
      <c r="M6" s="101"/>
    </row>
    <row r="7" spans="1:13" s="34" customFormat="1" ht="35.25" customHeight="1" x14ac:dyDescent="0.25">
      <c r="A7" s="104"/>
      <c r="B7" s="96"/>
      <c r="C7" s="96"/>
      <c r="D7" s="60" t="s">
        <v>28</v>
      </c>
      <c r="E7" s="64" t="s">
        <v>3</v>
      </c>
      <c r="F7" s="64" t="s">
        <v>4</v>
      </c>
      <c r="G7" s="96"/>
      <c r="H7" s="89"/>
      <c r="I7" s="97"/>
      <c r="J7" s="98"/>
      <c r="K7" s="99"/>
      <c r="L7" s="101"/>
      <c r="M7" s="101"/>
    </row>
    <row r="8" spans="1:13" s="24" customFormat="1" ht="49.5" customHeight="1" x14ac:dyDescent="0.25">
      <c r="A8" s="56">
        <v>1</v>
      </c>
      <c r="B8" s="25" t="s">
        <v>283</v>
      </c>
      <c r="C8" s="55" t="s">
        <v>191</v>
      </c>
      <c r="D8" s="56" t="s">
        <v>188</v>
      </c>
      <c r="E8" s="57" t="s">
        <v>189</v>
      </c>
      <c r="F8" s="58" t="s">
        <v>190</v>
      </c>
      <c r="G8" s="55" t="s">
        <v>192</v>
      </c>
      <c r="H8" s="55"/>
      <c r="I8" s="63" t="s">
        <v>196</v>
      </c>
      <c r="J8" s="22" t="s">
        <v>8</v>
      </c>
      <c r="K8" s="22">
        <v>600</v>
      </c>
      <c r="L8" s="56">
        <v>84.17</v>
      </c>
      <c r="M8" s="56" t="s">
        <v>309</v>
      </c>
    </row>
    <row r="9" spans="1:13" s="23" customFormat="1" ht="43.5" customHeight="1" x14ac:dyDescent="0.25">
      <c r="A9" s="56">
        <v>2</v>
      </c>
      <c r="B9" s="21" t="s">
        <v>273</v>
      </c>
      <c r="C9" s="55" t="s">
        <v>65</v>
      </c>
      <c r="D9" s="56"/>
      <c r="E9" s="57"/>
      <c r="F9" s="58"/>
      <c r="G9" s="55"/>
      <c r="H9" s="55"/>
      <c r="I9" s="63" t="s">
        <v>197</v>
      </c>
      <c r="J9" s="22" t="s">
        <v>8</v>
      </c>
      <c r="K9" s="22">
        <v>2000</v>
      </c>
      <c r="L9" s="56">
        <v>84.13</v>
      </c>
      <c r="M9" s="56" t="s">
        <v>308</v>
      </c>
    </row>
    <row r="10" spans="1:13" s="23" customFormat="1" ht="56.25" customHeight="1" x14ac:dyDescent="0.25">
      <c r="A10" s="56">
        <v>3</v>
      </c>
      <c r="B10" s="21" t="s">
        <v>249</v>
      </c>
      <c r="C10" s="55" t="s">
        <v>29</v>
      </c>
      <c r="D10" s="56" t="s">
        <v>30</v>
      </c>
      <c r="E10" s="57" t="s">
        <v>31</v>
      </c>
      <c r="F10" s="58" t="s">
        <v>32</v>
      </c>
      <c r="G10" s="55" t="s">
        <v>250</v>
      </c>
      <c r="H10" s="55" t="s">
        <v>251</v>
      </c>
      <c r="I10" s="63" t="s">
        <v>196</v>
      </c>
      <c r="J10" s="22" t="s">
        <v>8</v>
      </c>
      <c r="K10" s="22">
        <v>1000</v>
      </c>
      <c r="L10" s="56">
        <v>83.96</v>
      </c>
      <c r="M10" s="56" t="s">
        <v>313</v>
      </c>
    </row>
    <row r="11" spans="1:13" s="24" customFormat="1" ht="56.25" customHeight="1" x14ac:dyDescent="0.25">
      <c r="A11" s="56">
        <v>4</v>
      </c>
      <c r="B11" s="26" t="s">
        <v>238</v>
      </c>
      <c r="C11" s="55" t="s">
        <v>131</v>
      </c>
      <c r="D11" s="56" t="s">
        <v>132</v>
      </c>
      <c r="E11" s="57" t="s">
        <v>133</v>
      </c>
      <c r="F11" s="58" t="s">
        <v>134</v>
      </c>
      <c r="G11" s="55" t="s">
        <v>135</v>
      </c>
      <c r="H11" s="55" t="s">
        <v>240</v>
      </c>
      <c r="I11" s="63" t="s">
        <v>196</v>
      </c>
      <c r="J11" s="22" t="s">
        <v>8</v>
      </c>
      <c r="K11" s="22">
        <v>1000</v>
      </c>
      <c r="L11" s="56">
        <v>83.92</v>
      </c>
      <c r="M11" s="56" t="s">
        <v>306</v>
      </c>
    </row>
    <row r="12" spans="1:13" s="24" customFormat="1" ht="62.25" customHeight="1" x14ac:dyDescent="0.25">
      <c r="A12" s="56">
        <v>5</v>
      </c>
      <c r="B12" s="25" t="s">
        <v>243</v>
      </c>
      <c r="C12" s="55" t="s">
        <v>69</v>
      </c>
      <c r="D12" s="56" t="s">
        <v>70</v>
      </c>
      <c r="E12" s="57" t="s">
        <v>71</v>
      </c>
      <c r="F12" s="56"/>
      <c r="G12" s="55" t="s">
        <v>58</v>
      </c>
      <c r="H12" s="26"/>
      <c r="I12" s="63" t="s">
        <v>244</v>
      </c>
      <c r="J12" s="22" t="s">
        <v>8</v>
      </c>
      <c r="K12" s="22">
        <v>1000</v>
      </c>
      <c r="L12" s="56">
        <v>83.92</v>
      </c>
      <c r="M12" s="56" t="s">
        <v>306</v>
      </c>
    </row>
    <row r="13" spans="1:13" s="24" customFormat="1" ht="56.25" customHeight="1" x14ac:dyDescent="0.25">
      <c r="A13" s="56">
        <v>6</v>
      </c>
      <c r="B13" s="26" t="s">
        <v>277</v>
      </c>
      <c r="C13" s="55" t="s">
        <v>153</v>
      </c>
      <c r="D13" s="56"/>
      <c r="E13" s="57"/>
      <c r="F13" s="58"/>
      <c r="G13" s="55"/>
      <c r="H13" s="55"/>
      <c r="I13" s="63" t="s">
        <v>198</v>
      </c>
      <c r="J13" s="22" t="s">
        <v>9</v>
      </c>
      <c r="K13" s="22">
        <v>1200</v>
      </c>
      <c r="L13" s="56">
        <v>83.88</v>
      </c>
      <c r="M13" s="56" t="s">
        <v>312</v>
      </c>
    </row>
    <row r="14" spans="1:13" s="24" customFormat="1" ht="51.75" customHeight="1" x14ac:dyDescent="0.25">
      <c r="A14" s="56">
        <v>7</v>
      </c>
      <c r="B14" s="30" t="s">
        <v>252</v>
      </c>
      <c r="C14" s="59" t="s">
        <v>128</v>
      </c>
      <c r="D14" s="56" t="s">
        <v>126</v>
      </c>
      <c r="E14" s="57" t="s">
        <v>127</v>
      </c>
      <c r="F14" s="58" t="s">
        <v>41</v>
      </c>
      <c r="G14" s="55" t="s">
        <v>129</v>
      </c>
      <c r="H14" s="55"/>
      <c r="I14" s="63" t="s">
        <v>196</v>
      </c>
      <c r="J14" s="22" t="s">
        <v>8</v>
      </c>
      <c r="K14" s="22">
        <v>1000</v>
      </c>
      <c r="L14" s="56">
        <v>83.83</v>
      </c>
      <c r="M14" s="56" t="s">
        <v>305</v>
      </c>
    </row>
    <row r="15" spans="1:13" s="24" customFormat="1" ht="51" customHeight="1" x14ac:dyDescent="0.25">
      <c r="A15" s="56">
        <v>8</v>
      </c>
      <c r="B15" s="21" t="s">
        <v>248</v>
      </c>
      <c r="C15" s="55" t="s">
        <v>19</v>
      </c>
      <c r="D15" s="56" t="s">
        <v>20</v>
      </c>
      <c r="E15" s="57" t="s">
        <v>21</v>
      </c>
      <c r="F15" s="56"/>
      <c r="G15" s="55" t="s">
        <v>22</v>
      </c>
      <c r="H15" s="55" t="s">
        <v>220</v>
      </c>
      <c r="I15" s="63" t="s">
        <v>196</v>
      </c>
      <c r="J15" s="22" t="s">
        <v>9</v>
      </c>
      <c r="K15" s="22">
        <v>1000</v>
      </c>
      <c r="L15" s="56">
        <v>83.38</v>
      </c>
      <c r="M15" s="56" t="s">
        <v>307</v>
      </c>
    </row>
    <row r="16" spans="1:13" s="24" customFormat="1" ht="75.75" customHeight="1" x14ac:dyDescent="0.25">
      <c r="A16" s="56">
        <v>9</v>
      </c>
      <c r="B16" s="26" t="s">
        <v>294</v>
      </c>
      <c r="C16" s="55" t="s">
        <v>292</v>
      </c>
      <c r="D16" s="56" t="s">
        <v>56</v>
      </c>
      <c r="E16" s="35" t="s">
        <v>57</v>
      </c>
      <c r="F16" s="58" t="s">
        <v>62</v>
      </c>
      <c r="G16" s="26" t="s">
        <v>58</v>
      </c>
      <c r="H16" s="26"/>
      <c r="I16" s="63" t="s">
        <v>196</v>
      </c>
      <c r="J16" s="22" t="s">
        <v>8</v>
      </c>
      <c r="K16" s="22">
        <v>650</v>
      </c>
      <c r="L16" s="56">
        <v>83.21</v>
      </c>
      <c r="M16" s="56" t="s">
        <v>310</v>
      </c>
    </row>
    <row r="17" spans="1:13" s="24" customFormat="1" ht="51" customHeight="1" x14ac:dyDescent="0.25">
      <c r="A17" s="56">
        <v>10</v>
      </c>
      <c r="B17" s="21" t="s">
        <v>258</v>
      </c>
      <c r="C17" s="55" t="s">
        <v>23</v>
      </c>
      <c r="D17" s="56" t="s">
        <v>25</v>
      </c>
      <c r="E17" s="57" t="s">
        <v>26</v>
      </c>
      <c r="F17" s="58" t="s">
        <v>27</v>
      </c>
      <c r="G17" s="55" t="s">
        <v>24</v>
      </c>
      <c r="H17" s="55"/>
      <c r="I17" s="27" t="s">
        <v>199</v>
      </c>
      <c r="J17" s="22" t="s">
        <v>8</v>
      </c>
      <c r="K17" s="22">
        <v>4000</v>
      </c>
      <c r="L17" s="56">
        <v>83.17</v>
      </c>
      <c r="M17" s="56" t="s">
        <v>311</v>
      </c>
    </row>
    <row r="21" spans="1:13" ht="19.5" customHeight="1" x14ac:dyDescent="0.25">
      <c r="B21" s="54"/>
      <c r="C21" s="81"/>
      <c r="D21" s="81"/>
      <c r="E21" s="81"/>
      <c r="F21" s="81"/>
      <c r="G21" s="81"/>
      <c r="H21" s="81"/>
      <c r="I21" s="81"/>
      <c r="J21" s="13"/>
      <c r="K21" s="19"/>
      <c r="L21" s="79"/>
      <c r="M21" s="79"/>
    </row>
    <row r="22" spans="1:13" ht="25.5" customHeight="1" x14ac:dyDescent="0.25">
      <c r="B22" s="54"/>
      <c r="C22" s="80"/>
      <c r="D22" s="80"/>
      <c r="E22" s="80"/>
      <c r="F22" s="80"/>
      <c r="G22" s="80"/>
      <c r="H22" s="80"/>
      <c r="I22" s="80"/>
      <c r="J22" s="61"/>
      <c r="K22" s="19"/>
      <c r="L22" s="80"/>
      <c r="M22" s="80"/>
    </row>
    <row r="23" spans="1:13" x14ac:dyDescent="0.25">
      <c r="J23" s="19"/>
      <c r="K23" s="19"/>
      <c r="L23" s="80"/>
      <c r="M23" s="80"/>
    </row>
    <row r="24" spans="1:13" x14ac:dyDescent="0.25">
      <c r="D24" s="1"/>
      <c r="F24" s="5"/>
      <c r="J24" s="61"/>
      <c r="K24" s="61"/>
    </row>
    <row r="25" spans="1:13" x14ac:dyDescent="0.25">
      <c r="D25" s="1"/>
      <c r="F25" s="5"/>
      <c r="J25" s="61"/>
      <c r="K25" s="61"/>
    </row>
    <row r="26" spans="1:13" x14ac:dyDescent="0.25">
      <c r="B26" s="53"/>
      <c r="C26" s="78"/>
      <c r="D26" s="78"/>
      <c r="E26" s="78"/>
      <c r="F26" s="78"/>
      <c r="G26" s="78"/>
      <c r="H26" s="78"/>
      <c r="I26" s="78"/>
      <c r="J26" s="105"/>
      <c r="K26" s="105"/>
    </row>
    <row r="27" spans="1:13" x14ac:dyDescent="0.25">
      <c r="D27" s="1"/>
      <c r="F27" s="5"/>
      <c r="I27" s="41"/>
      <c r="J27" s="61"/>
      <c r="K27" s="61"/>
      <c r="L27" s="78"/>
      <c r="M27" s="78"/>
    </row>
    <row r="28" spans="1:13" ht="21" customHeight="1" x14ac:dyDescent="0.25">
      <c r="D28" s="1"/>
      <c r="F28" s="5"/>
      <c r="J28" s="61"/>
      <c r="K28" s="61"/>
      <c r="L28" s="78"/>
      <c r="M28" s="78"/>
    </row>
    <row r="29" spans="1:13" ht="21" customHeight="1" x14ac:dyDescent="0.25">
      <c r="J29" s="19"/>
      <c r="K29" s="19"/>
    </row>
    <row r="30" spans="1:13" ht="21" customHeight="1" x14ac:dyDescent="0.25">
      <c r="I30" s="16"/>
      <c r="J30" s="14"/>
      <c r="K30" s="15"/>
    </row>
    <row r="31" spans="1:13" ht="21" customHeight="1" x14ac:dyDescent="0.25"/>
    <row r="32" spans="1:13" ht="21" customHeight="1" x14ac:dyDescent="0.25"/>
    <row r="33" spans="1:23" ht="21" customHeight="1" x14ac:dyDescent="0.25"/>
    <row r="37" spans="1:23" ht="19.5" customHeight="1" x14ac:dyDescent="0.25"/>
    <row r="38" spans="1:23" ht="19.5" customHeight="1" x14ac:dyDescent="0.25"/>
    <row r="39" spans="1:23" ht="19.5" customHeight="1" x14ac:dyDescent="0.25"/>
    <row r="40" spans="1:23" ht="19.5" customHeight="1" x14ac:dyDescent="0.25"/>
    <row r="41" spans="1:23" ht="29.25" customHeight="1" x14ac:dyDescent="0.25"/>
    <row r="42" spans="1:23" s="8" customFormat="1" ht="27" customHeight="1" x14ac:dyDescent="0.25">
      <c r="A42" s="5"/>
      <c r="B42" s="5"/>
      <c r="C42" s="5"/>
      <c r="D42" s="5"/>
      <c r="E42" s="1"/>
      <c r="F42" s="1"/>
      <c r="G42" s="5"/>
      <c r="H42" s="5"/>
      <c r="I42" s="18"/>
      <c r="J42" s="9"/>
      <c r="K42" s="9"/>
      <c r="L42" s="1"/>
      <c r="M42" s="1"/>
      <c r="N42" s="5"/>
      <c r="O42" s="5"/>
      <c r="P42" s="5"/>
      <c r="Q42" s="5"/>
      <c r="R42" s="5"/>
      <c r="S42" s="5"/>
      <c r="T42" s="5"/>
      <c r="U42" s="5"/>
      <c r="V42" s="5"/>
      <c r="W42" s="5"/>
    </row>
    <row r="44" spans="1:23" s="8" customFormat="1" ht="24" customHeight="1" x14ac:dyDescent="0.25">
      <c r="A44" s="5"/>
      <c r="B44" s="5"/>
      <c r="C44" s="5"/>
      <c r="D44" s="5"/>
      <c r="E44" s="1"/>
      <c r="F44" s="1"/>
      <c r="G44" s="5"/>
      <c r="H44" s="5"/>
      <c r="I44" s="18"/>
      <c r="J44" s="9"/>
      <c r="K44" s="9"/>
      <c r="L44" s="1"/>
      <c r="M44" s="1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8" customFormat="1" x14ac:dyDescent="0.25">
      <c r="A45" s="5"/>
      <c r="B45" s="5"/>
      <c r="C45" s="5"/>
      <c r="D45" s="5"/>
      <c r="E45" s="1"/>
      <c r="F45" s="1"/>
      <c r="G45" s="5"/>
      <c r="H45" s="5"/>
      <c r="I45" s="18"/>
      <c r="J45" s="9"/>
      <c r="K45" s="9"/>
      <c r="L45" s="1"/>
      <c r="M45" s="1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s="8" customFormat="1" x14ac:dyDescent="0.25">
      <c r="A46" s="5"/>
      <c r="B46" s="5"/>
      <c r="C46" s="5"/>
      <c r="D46" s="5"/>
      <c r="E46" s="1"/>
      <c r="F46" s="1"/>
      <c r="G46" s="5"/>
      <c r="H46" s="5"/>
      <c r="I46" s="18"/>
      <c r="J46" s="9"/>
      <c r="K46" s="9"/>
      <c r="L46" s="1"/>
      <c r="M46" s="1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s="8" customFormat="1" x14ac:dyDescent="0.25">
      <c r="A47" s="5"/>
      <c r="B47" s="5"/>
      <c r="C47" s="5"/>
      <c r="D47" s="5"/>
      <c r="E47" s="1"/>
      <c r="F47" s="1"/>
      <c r="G47" s="5"/>
      <c r="H47" s="5"/>
      <c r="I47" s="18"/>
      <c r="J47" s="9"/>
      <c r="K47" s="9"/>
      <c r="L47" s="1"/>
      <c r="M47" s="1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s="8" customFormat="1" x14ac:dyDescent="0.25">
      <c r="A48" s="5"/>
      <c r="B48" s="5"/>
      <c r="C48" s="5"/>
      <c r="D48" s="5"/>
      <c r="E48" s="1"/>
      <c r="F48" s="1"/>
      <c r="G48" s="5"/>
      <c r="H48" s="5"/>
      <c r="I48" s="18"/>
      <c r="J48" s="9"/>
      <c r="K48" s="9"/>
      <c r="L48" s="1"/>
      <c r="M48" s="1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s="8" customFormat="1" x14ac:dyDescent="0.25">
      <c r="A49" s="5"/>
      <c r="B49" s="5"/>
      <c r="C49" s="5"/>
      <c r="D49" s="5"/>
      <c r="E49" s="1"/>
      <c r="F49" s="1"/>
      <c r="G49" s="5"/>
      <c r="H49" s="5"/>
      <c r="I49" s="18"/>
      <c r="J49" s="9"/>
      <c r="K49" s="9"/>
      <c r="L49" s="1"/>
      <c r="M49" s="1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s="8" customFormat="1" x14ac:dyDescent="0.25">
      <c r="A50" s="5"/>
      <c r="B50" s="5"/>
      <c r="C50" s="5"/>
      <c r="D50" s="5"/>
      <c r="E50" s="1"/>
      <c r="F50" s="1"/>
      <c r="G50" s="5"/>
      <c r="H50" s="5"/>
      <c r="I50" s="18"/>
      <c r="J50" s="9"/>
      <c r="K50" s="9"/>
      <c r="L50" s="1"/>
      <c r="M50" s="1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s="8" customFormat="1" x14ac:dyDescent="0.25">
      <c r="A51" s="5"/>
      <c r="B51" s="5"/>
      <c r="C51" s="5"/>
      <c r="D51" s="5"/>
      <c r="E51" s="1"/>
      <c r="F51" s="1"/>
      <c r="G51" s="5"/>
      <c r="H51" s="5"/>
      <c r="I51" s="18"/>
      <c r="J51" s="9"/>
      <c r="K51" s="9"/>
      <c r="L51" s="1"/>
      <c r="M51" s="1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s="8" customFormat="1" x14ac:dyDescent="0.25">
      <c r="A52" s="5"/>
      <c r="B52" s="5"/>
      <c r="C52" s="5"/>
      <c r="D52" s="5"/>
      <c r="E52" s="1"/>
      <c r="F52" s="1"/>
      <c r="G52" s="5"/>
      <c r="H52" s="5"/>
      <c r="I52" s="18"/>
      <c r="J52" s="9"/>
      <c r="K52" s="9"/>
      <c r="L52" s="1"/>
      <c r="M52" s="1"/>
      <c r="N52" s="5"/>
      <c r="O52" s="5"/>
      <c r="P52" s="5"/>
      <c r="Q52" s="5"/>
      <c r="R52" s="5"/>
      <c r="S52" s="5"/>
      <c r="T52" s="5"/>
      <c r="U52" s="5"/>
      <c r="V52" s="5"/>
      <c r="W52" s="5"/>
    </row>
  </sheetData>
  <mergeCells count="23">
    <mergeCell ref="C22:I22"/>
    <mergeCell ref="L22:M22"/>
    <mergeCell ref="L5:L7"/>
    <mergeCell ref="M5:M7"/>
    <mergeCell ref="I5:I7"/>
    <mergeCell ref="J5:J7"/>
    <mergeCell ref="K5:K7"/>
    <mergeCell ref="C5:C7"/>
    <mergeCell ref="D5:F6"/>
    <mergeCell ref="G5:G7"/>
    <mergeCell ref="A1:M1"/>
    <mergeCell ref="A2:M2"/>
    <mergeCell ref="A3:M3"/>
    <mergeCell ref="C21:I21"/>
    <mergeCell ref="L21:M21"/>
    <mergeCell ref="A5:A7"/>
    <mergeCell ref="B5:B7"/>
    <mergeCell ref="H5:H7"/>
    <mergeCell ref="L23:M23"/>
    <mergeCell ref="C26:I26"/>
    <mergeCell ref="J26:K26"/>
    <mergeCell ref="L27:M27"/>
    <mergeCell ref="L28:M28"/>
  </mergeCells>
  <hyperlinks>
    <hyperlink ref="F17" r:id="rId1"/>
    <hyperlink ref="F10" r:id="rId2"/>
    <hyperlink ref="F16" r:id="rId3"/>
    <hyperlink ref="F14" r:id="rId4"/>
    <hyperlink ref="F11" r:id="rId5"/>
    <hyperlink ref="F8" r:id="rId6"/>
  </hyperlinks>
  <pageMargins left="0.25" right="0.2" top="0.5" bottom="0.5" header="0.3" footer="0.3"/>
  <pageSetup paperSize="9" scale="80" orientation="landscape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="70" zoomScaleNormal="70" workbookViewId="0">
      <pane xSplit="3" ySplit="7" topLeftCell="D20" activePane="bottomRight" state="frozen"/>
      <selection pane="topRight" activeCell="D1" sqref="D1"/>
      <selection pane="bottomLeft" activeCell="A7" sqref="A7"/>
      <selection pane="bottomRight" activeCell="C23" sqref="C23"/>
    </sheetView>
  </sheetViews>
  <sheetFormatPr defaultColWidth="9.140625" defaultRowHeight="15.75" x14ac:dyDescent="0.25"/>
  <cols>
    <col min="1" max="1" width="4" style="5" customWidth="1"/>
    <col min="2" max="2" width="5" style="5" customWidth="1"/>
    <col min="3" max="3" width="42.7109375" style="5" customWidth="1"/>
    <col min="4" max="4" width="27.85546875" style="5" customWidth="1"/>
    <col min="5" max="5" width="28" style="1" customWidth="1"/>
    <col min="6" max="6" width="16.28515625" style="1" customWidth="1"/>
    <col min="7" max="7" width="32.85546875" style="5" customWidth="1"/>
    <col min="8" max="8" width="25.140625" style="5" customWidth="1"/>
    <col min="9" max="9" width="15" style="5" customWidth="1"/>
    <col min="10" max="10" width="8.7109375" style="18" customWidth="1"/>
    <col min="11" max="11" width="13.5703125" style="9" customWidth="1"/>
    <col min="12" max="12" width="9.85546875" style="9" customWidth="1"/>
    <col min="13" max="13" width="9.42578125" style="1" customWidth="1"/>
    <col min="14" max="14" width="11" style="1" customWidth="1"/>
    <col min="15" max="16384" width="9.140625" style="5"/>
  </cols>
  <sheetData>
    <row r="1" spans="1:14" ht="20.25" x14ac:dyDescent="0.25">
      <c r="A1" s="77" t="s">
        <v>299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0.25" x14ac:dyDescent="0.25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0.25" x14ac:dyDescent="0.25">
      <c r="A3" s="77" t="s">
        <v>323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20.25" x14ac:dyDescent="0.25">
      <c r="A4" s="6"/>
      <c r="B4" s="6"/>
      <c r="C4" s="6"/>
      <c r="D4" s="6"/>
      <c r="E4" s="43"/>
      <c r="F4" s="43"/>
      <c r="G4" s="6"/>
      <c r="H4" s="6"/>
      <c r="I4" s="6"/>
    </row>
    <row r="5" spans="1:14" s="7" customFormat="1" ht="22.5" customHeight="1" x14ac:dyDescent="0.25">
      <c r="A5" s="96" t="s">
        <v>0</v>
      </c>
      <c r="B5" s="96"/>
      <c r="C5" s="96" t="s">
        <v>1</v>
      </c>
      <c r="D5" s="96" t="s">
        <v>2</v>
      </c>
      <c r="E5" s="113" t="s">
        <v>7</v>
      </c>
      <c r="F5" s="113"/>
      <c r="G5" s="113"/>
      <c r="H5" s="96" t="s">
        <v>5</v>
      </c>
      <c r="I5" s="96" t="s">
        <v>219</v>
      </c>
      <c r="J5" s="97" t="s">
        <v>195</v>
      </c>
      <c r="K5" s="98" t="s">
        <v>6</v>
      </c>
      <c r="L5" s="99" t="s">
        <v>15</v>
      </c>
      <c r="M5" s="101" t="s">
        <v>302</v>
      </c>
      <c r="N5" s="101" t="s">
        <v>304</v>
      </c>
    </row>
    <row r="6" spans="1:14" s="7" customFormat="1" ht="20.25" customHeight="1" x14ac:dyDescent="0.25">
      <c r="A6" s="96"/>
      <c r="B6" s="96"/>
      <c r="C6" s="96"/>
      <c r="D6" s="96"/>
      <c r="E6" s="113"/>
      <c r="F6" s="113"/>
      <c r="G6" s="113"/>
      <c r="H6" s="96"/>
      <c r="I6" s="96"/>
      <c r="J6" s="97"/>
      <c r="K6" s="98"/>
      <c r="L6" s="99"/>
      <c r="M6" s="101"/>
      <c r="N6" s="101"/>
    </row>
    <row r="7" spans="1:14" s="7" customFormat="1" ht="47.25" customHeight="1" x14ac:dyDescent="0.25">
      <c r="A7" s="96"/>
      <c r="B7" s="96"/>
      <c r="C7" s="96"/>
      <c r="D7" s="96"/>
      <c r="E7" s="49" t="s">
        <v>28</v>
      </c>
      <c r="F7" s="50" t="s">
        <v>3</v>
      </c>
      <c r="G7" s="40" t="s">
        <v>4</v>
      </c>
      <c r="H7" s="96"/>
      <c r="I7" s="96"/>
      <c r="J7" s="97"/>
      <c r="K7" s="98"/>
      <c r="L7" s="99"/>
      <c r="M7" s="101"/>
      <c r="N7" s="101"/>
    </row>
    <row r="8" spans="1:14" s="7" customFormat="1" ht="28.5" customHeight="1" x14ac:dyDescent="0.25">
      <c r="A8" s="100" t="s">
        <v>264</v>
      </c>
      <c r="B8" s="100"/>
      <c r="C8" s="100"/>
      <c r="D8" s="36"/>
      <c r="E8" s="33"/>
      <c r="F8" s="33"/>
      <c r="G8" s="39"/>
      <c r="H8" s="36"/>
      <c r="I8" s="36"/>
      <c r="J8" s="37"/>
      <c r="K8" s="38"/>
      <c r="L8" s="38">
        <f>SUM(L9:L14)</f>
        <v>5902</v>
      </c>
      <c r="M8" s="33"/>
      <c r="N8" s="33"/>
    </row>
    <row r="9" spans="1:14" s="23" customFormat="1" ht="51.75" customHeight="1" x14ac:dyDescent="0.25">
      <c r="A9" s="83">
        <v>1</v>
      </c>
      <c r="B9" s="47">
        <v>1</v>
      </c>
      <c r="C9" s="21" t="s">
        <v>216</v>
      </c>
      <c r="D9" s="82" t="s">
        <v>194</v>
      </c>
      <c r="E9" s="83" t="s">
        <v>113</v>
      </c>
      <c r="F9" s="84" t="s">
        <v>114</v>
      </c>
      <c r="G9" s="111" t="s">
        <v>115</v>
      </c>
      <c r="H9" s="82" t="s">
        <v>116</v>
      </c>
      <c r="I9" s="46"/>
      <c r="J9" s="51" t="s">
        <v>200</v>
      </c>
      <c r="K9" s="22" t="s">
        <v>9</v>
      </c>
      <c r="L9" s="22">
        <v>600</v>
      </c>
      <c r="M9" s="47">
        <v>82.67</v>
      </c>
      <c r="N9" s="47"/>
    </row>
    <row r="10" spans="1:14" s="23" customFormat="1" ht="51.75" customHeight="1" x14ac:dyDescent="0.25">
      <c r="A10" s="83"/>
      <c r="B10" s="47">
        <v>2</v>
      </c>
      <c r="C10" s="21" t="s">
        <v>216</v>
      </c>
      <c r="D10" s="82"/>
      <c r="E10" s="83"/>
      <c r="F10" s="84"/>
      <c r="G10" s="111"/>
      <c r="H10" s="82"/>
      <c r="I10" s="46"/>
      <c r="J10" s="51" t="s">
        <v>201</v>
      </c>
      <c r="K10" s="22" t="s">
        <v>202</v>
      </c>
      <c r="L10" s="22">
        <v>1000</v>
      </c>
      <c r="M10" s="65">
        <v>80.400000000000006</v>
      </c>
      <c r="N10" s="47"/>
    </row>
    <row r="11" spans="1:14" s="24" customFormat="1" ht="51.75" customHeight="1" x14ac:dyDescent="0.25">
      <c r="A11" s="47">
        <v>2</v>
      </c>
      <c r="B11" s="47">
        <v>3</v>
      </c>
      <c r="C11" s="25" t="s">
        <v>206</v>
      </c>
      <c r="D11" s="46" t="s">
        <v>122</v>
      </c>
      <c r="E11" s="47" t="s">
        <v>124</v>
      </c>
      <c r="F11" s="48" t="s">
        <v>125</v>
      </c>
      <c r="G11" s="25"/>
      <c r="H11" s="26" t="s">
        <v>123</v>
      </c>
      <c r="I11" s="26"/>
      <c r="J11" s="51" t="s">
        <v>196</v>
      </c>
      <c r="K11" s="22" t="s">
        <v>8</v>
      </c>
      <c r="L11" s="22">
        <v>600</v>
      </c>
      <c r="M11" s="47">
        <v>85.25</v>
      </c>
      <c r="N11" s="47" t="s">
        <v>308</v>
      </c>
    </row>
    <row r="12" spans="1:14" s="24" customFormat="1" ht="51.75" customHeight="1" x14ac:dyDescent="0.25">
      <c r="A12" s="83">
        <v>3</v>
      </c>
      <c r="B12" s="47">
        <v>4</v>
      </c>
      <c r="C12" s="26" t="s">
        <v>209</v>
      </c>
      <c r="D12" s="82" t="s">
        <v>176</v>
      </c>
      <c r="E12" s="83" t="s">
        <v>177</v>
      </c>
      <c r="F12" s="84" t="s">
        <v>178</v>
      </c>
      <c r="G12" s="111" t="s">
        <v>179</v>
      </c>
      <c r="H12" s="82" t="s">
        <v>211</v>
      </c>
      <c r="I12" s="82" t="s">
        <v>223</v>
      </c>
      <c r="J12" s="51" t="s">
        <v>269</v>
      </c>
      <c r="K12" s="22" t="s">
        <v>8</v>
      </c>
      <c r="L12" s="22">
        <v>650</v>
      </c>
      <c r="M12" s="47">
        <v>83.29</v>
      </c>
      <c r="N12" s="47" t="s">
        <v>307</v>
      </c>
    </row>
    <row r="13" spans="1:14" s="24" customFormat="1" ht="51.75" customHeight="1" x14ac:dyDescent="0.25">
      <c r="A13" s="83"/>
      <c r="B13" s="47">
        <v>5</v>
      </c>
      <c r="C13" s="26" t="s">
        <v>209</v>
      </c>
      <c r="D13" s="82"/>
      <c r="E13" s="83"/>
      <c r="F13" s="84"/>
      <c r="G13" s="111"/>
      <c r="H13" s="82"/>
      <c r="I13" s="82"/>
      <c r="J13" s="51" t="s">
        <v>271</v>
      </c>
      <c r="K13" s="22" t="s">
        <v>272</v>
      </c>
      <c r="L13" s="22">
        <v>868</v>
      </c>
      <c r="M13" s="47">
        <v>84.25</v>
      </c>
      <c r="N13" s="47" t="s">
        <v>313</v>
      </c>
    </row>
    <row r="14" spans="1:14" s="24" customFormat="1" ht="51.75" customHeight="1" x14ac:dyDescent="0.25">
      <c r="A14" s="83"/>
      <c r="B14" s="47">
        <v>6</v>
      </c>
      <c r="C14" s="26" t="s">
        <v>209</v>
      </c>
      <c r="D14" s="82"/>
      <c r="E14" s="83"/>
      <c r="F14" s="84"/>
      <c r="G14" s="111"/>
      <c r="H14" s="46" t="s">
        <v>212</v>
      </c>
      <c r="I14" s="46"/>
      <c r="J14" s="51" t="s">
        <v>268</v>
      </c>
      <c r="K14" s="22" t="s">
        <v>9</v>
      </c>
      <c r="L14" s="22">
        <v>2184</v>
      </c>
      <c r="M14" s="47">
        <v>80.349999999999994</v>
      </c>
      <c r="N14" s="47"/>
    </row>
    <row r="15" spans="1:14" s="34" customFormat="1" ht="36.75" customHeight="1" x14ac:dyDescent="0.25">
      <c r="A15" s="100" t="s">
        <v>316</v>
      </c>
      <c r="B15" s="100"/>
      <c r="C15" s="100"/>
      <c r="D15" s="36"/>
      <c r="E15" s="33"/>
      <c r="F15" s="33"/>
      <c r="G15" s="39"/>
      <c r="H15" s="36"/>
      <c r="I15" s="36"/>
      <c r="J15" s="37"/>
      <c r="K15" s="38"/>
      <c r="L15" s="38">
        <f>SUM(L16:L20)</f>
        <v>27700</v>
      </c>
      <c r="M15" s="33"/>
      <c r="N15" s="33"/>
    </row>
    <row r="16" spans="1:14" s="24" customFormat="1" ht="49.5" customHeight="1" x14ac:dyDescent="0.25">
      <c r="A16" s="83">
        <v>4</v>
      </c>
      <c r="B16" s="47">
        <v>1</v>
      </c>
      <c r="C16" s="25" t="s">
        <v>226</v>
      </c>
      <c r="D16" s="82" t="s">
        <v>100</v>
      </c>
      <c r="E16" s="83" t="s">
        <v>101</v>
      </c>
      <c r="F16" s="84" t="s">
        <v>102</v>
      </c>
      <c r="G16" s="111" t="s">
        <v>103</v>
      </c>
      <c r="H16" s="82" t="s">
        <v>228</v>
      </c>
      <c r="I16" s="82"/>
      <c r="J16" s="51" t="s">
        <v>197</v>
      </c>
      <c r="K16" s="22" t="s">
        <v>8</v>
      </c>
      <c r="L16" s="22">
        <v>600</v>
      </c>
      <c r="M16" s="47">
        <v>81.96</v>
      </c>
      <c r="N16" s="47"/>
    </row>
    <row r="17" spans="1:14" s="24" customFormat="1" ht="49.5" customHeight="1" x14ac:dyDescent="0.25">
      <c r="A17" s="83"/>
      <c r="B17" s="47">
        <v>2</v>
      </c>
      <c r="C17" s="25" t="s">
        <v>226</v>
      </c>
      <c r="D17" s="82"/>
      <c r="E17" s="83"/>
      <c r="F17" s="84"/>
      <c r="G17" s="111"/>
      <c r="H17" s="82"/>
      <c r="I17" s="82"/>
      <c r="J17" s="51" t="s">
        <v>198</v>
      </c>
      <c r="K17" s="22" t="s">
        <v>202</v>
      </c>
      <c r="L17" s="22">
        <v>600</v>
      </c>
      <c r="M17" s="47">
        <v>81.73</v>
      </c>
      <c r="N17" s="47"/>
    </row>
    <row r="18" spans="1:14" s="24" customFormat="1" ht="66" customHeight="1" x14ac:dyDescent="0.25">
      <c r="A18" s="47">
        <v>5</v>
      </c>
      <c r="B18" s="47">
        <v>3</v>
      </c>
      <c r="C18" s="26" t="s">
        <v>233</v>
      </c>
      <c r="D18" s="46" t="s">
        <v>104</v>
      </c>
      <c r="E18" s="47" t="s">
        <v>105</v>
      </c>
      <c r="F18" s="48" t="s">
        <v>106</v>
      </c>
      <c r="G18" s="29" t="s">
        <v>107</v>
      </c>
      <c r="H18" s="46" t="s">
        <v>108</v>
      </c>
      <c r="I18" s="46"/>
      <c r="J18" s="51" t="s">
        <v>196</v>
      </c>
      <c r="K18" s="22" t="s">
        <v>9</v>
      </c>
      <c r="L18" s="22">
        <v>900</v>
      </c>
      <c r="M18" s="47">
        <v>83.67</v>
      </c>
      <c r="N18" s="47" t="s">
        <v>319</v>
      </c>
    </row>
    <row r="19" spans="1:14" s="24" customFormat="1" ht="66" customHeight="1" x14ac:dyDescent="0.25">
      <c r="A19" s="47">
        <v>6</v>
      </c>
      <c r="B19" s="47">
        <v>4</v>
      </c>
      <c r="C19" s="30" t="s">
        <v>252</v>
      </c>
      <c r="D19" s="30" t="s">
        <v>128</v>
      </c>
      <c r="E19" s="47" t="s">
        <v>126</v>
      </c>
      <c r="F19" s="48" t="s">
        <v>127</v>
      </c>
      <c r="G19" s="29" t="s">
        <v>41</v>
      </c>
      <c r="H19" s="46" t="s">
        <v>253</v>
      </c>
      <c r="I19" s="46"/>
      <c r="J19" s="51" t="s">
        <v>198</v>
      </c>
      <c r="K19" s="22" t="s">
        <v>9</v>
      </c>
      <c r="L19" s="22">
        <v>600</v>
      </c>
      <c r="M19" s="47">
        <v>82.22</v>
      </c>
      <c r="N19" s="47"/>
    </row>
    <row r="20" spans="1:14" s="24" customFormat="1" ht="66" customHeight="1" x14ac:dyDescent="0.25">
      <c r="A20" s="47">
        <v>7</v>
      </c>
      <c r="B20" s="47">
        <v>5</v>
      </c>
      <c r="C20" s="30" t="s">
        <v>284</v>
      </c>
      <c r="D20" s="30" t="s">
        <v>161</v>
      </c>
      <c r="E20" s="47" t="s">
        <v>162</v>
      </c>
      <c r="F20" s="48" t="s">
        <v>163</v>
      </c>
      <c r="G20" s="29" t="s">
        <v>164</v>
      </c>
      <c r="H20" s="46" t="s">
        <v>165</v>
      </c>
      <c r="I20" s="46"/>
      <c r="J20" s="51" t="s">
        <v>196</v>
      </c>
      <c r="K20" s="22" t="s">
        <v>9</v>
      </c>
      <c r="L20" s="22">
        <v>25000</v>
      </c>
      <c r="M20" s="47">
        <v>82.43</v>
      </c>
      <c r="N20" s="47"/>
    </row>
    <row r="21" spans="1:14" s="34" customFormat="1" ht="32.25" customHeight="1" x14ac:dyDescent="0.25">
      <c r="A21" s="100" t="s">
        <v>265</v>
      </c>
      <c r="B21" s="100"/>
      <c r="C21" s="100"/>
      <c r="D21" s="36"/>
      <c r="E21" s="33"/>
      <c r="F21" s="33"/>
      <c r="G21" s="39"/>
      <c r="H21" s="36"/>
      <c r="I21" s="36"/>
      <c r="J21" s="37"/>
      <c r="K21" s="38"/>
      <c r="L21" s="38">
        <f>SUM(L22:L23)</f>
        <v>1600</v>
      </c>
      <c r="M21" s="33"/>
      <c r="N21" s="33"/>
    </row>
    <row r="22" spans="1:14" s="24" customFormat="1" ht="67.5" customHeight="1" x14ac:dyDescent="0.25">
      <c r="A22" s="46">
        <v>8</v>
      </c>
      <c r="B22" s="46">
        <v>1</v>
      </c>
      <c r="C22" s="21" t="s">
        <v>247</v>
      </c>
      <c r="D22" s="46" t="s">
        <v>84</v>
      </c>
      <c r="E22" s="47" t="s">
        <v>85</v>
      </c>
      <c r="F22" s="48" t="s">
        <v>86</v>
      </c>
      <c r="G22" s="29" t="s">
        <v>87</v>
      </c>
      <c r="H22" s="46" t="s">
        <v>95</v>
      </c>
      <c r="I22" s="46"/>
      <c r="J22" s="51" t="s">
        <v>196</v>
      </c>
      <c r="K22" s="22" t="s">
        <v>8</v>
      </c>
      <c r="L22" s="22">
        <v>1000</v>
      </c>
      <c r="M22" s="47">
        <v>83.42</v>
      </c>
      <c r="N22" s="47" t="s">
        <v>305</v>
      </c>
    </row>
    <row r="23" spans="1:14" s="24" customFormat="1" ht="75" customHeight="1" x14ac:dyDescent="0.25">
      <c r="A23" s="46">
        <v>9</v>
      </c>
      <c r="B23" s="46">
        <v>2</v>
      </c>
      <c r="C23" s="21" t="s">
        <v>298</v>
      </c>
      <c r="D23" s="46" t="s">
        <v>166</v>
      </c>
      <c r="E23" s="47" t="s">
        <v>167</v>
      </c>
      <c r="F23" s="48" t="s">
        <v>168</v>
      </c>
      <c r="G23" s="29" t="s">
        <v>169</v>
      </c>
      <c r="H23" s="46" t="s">
        <v>170</v>
      </c>
      <c r="I23" s="46"/>
      <c r="J23" s="51" t="s">
        <v>196</v>
      </c>
      <c r="K23" s="22" t="s">
        <v>8</v>
      </c>
      <c r="L23" s="22">
        <v>600</v>
      </c>
      <c r="M23" s="47">
        <v>83.54</v>
      </c>
      <c r="N23" s="47" t="s">
        <v>312</v>
      </c>
    </row>
    <row r="24" spans="1:14" s="34" customFormat="1" ht="37.5" customHeight="1" x14ac:dyDescent="0.25">
      <c r="A24" s="100" t="s">
        <v>317</v>
      </c>
      <c r="B24" s="100"/>
      <c r="C24" s="100"/>
      <c r="D24" s="100"/>
      <c r="E24" s="33"/>
      <c r="F24" s="33"/>
      <c r="G24" s="39"/>
      <c r="H24" s="36"/>
      <c r="I24" s="36"/>
      <c r="J24" s="37"/>
      <c r="K24" s="38"/>
      <c r="L24" s="38">
        <f>SUM(L25:L34)</f>
        <v>10100</v>
      </c>
      <c r="M24" s="33"/>
      <c r="N24" s="33"/>
    </row>
    <row r="25" spans="1:14" s="23" customFormat="1" ht="72.75" customHeight="1" x14ac:dyDescent="0.25">
      <c r="A25" s="83">
        <v>10</v>
      </c>
      <c r="B25" s="47">
        <v>1</v>
      </c>
      <c r="C25" s="21" t="s">
        <v>297</v>
      </c>
      <c r="D25" s="82" t="s">
        <v>11</v>
      </c>
      <c r="E25" s="83" t="s">
        <v>12</v>
      </c>
      <c r="F25" s="110" t="s">
        <v>52</v>
      </c>
      <c r="G25" s="111" t="s">
        <v>13</v>
      </c>
      <c r="H25" s="82" t="s">
        <v>14</v>
      </c>
      <c r="I25" s="46"/>
      <c r="J25" s="51" t="s">
        <v>196</v>
      </c>
      <c r="K25" s="22" t="s">
        <v>8</v>
      </c>
      <c r="L25" s="22">
        <v>800</v>
      </c>
      <c r="M25" s="47">
        <v>82.54</v>
      </c>
      <c r="N25" s="47"/>
    </row>
    <row r="26" spans="1:14" s="23" customFormat="1" ht="59.25" customHeight="1" x14ac:dyDescent="0.25">
      <c r="A26" s="83"/>
      <c r="B26" s="47">
        <v>2</v>
      </c>
      <c r="C26" s="21" t="s">
        <v>297</v>
      </c>
      <c r="D26" s="82"/>
      <c r="E26" s="83"/>
      <c r="F26" s="110"/>
      <c r="G26" s="111"/>
      <c r="H26" s="82"/>
      <c r="I26" s="46"/>
      <c r="J26" s="51" t="s">
        <v>197</v>
      </c>
      <c r="K26" s="22" t="s">
        <v>9</v>
      </c>
      <c r="L26" s="22">
        <v>1000</v>
      </c>
      <c r="M26" s="47">
        <v>81.62</v>
      </c>
      <c r="N26" s="47"/>
    </row>
    <row r="27" spans="1:14" s="24" customFormat="1" ht="59.25" customHeight="1" x14ac:dyDescent="0.25">
      <c r="A27" s="83">
        <v>11</v>
      </c>
      <c r="B27" s="47">
        <v>3</v>
      </c>
      <c r="C27" s="25" t="s">
        <v>257</v>
      </c>
      <c r="D27" s="82" t="s">
        <v>34</v>
      </c>
      <c r="E27" s="83" t="s">
        <v>35</v>
      </c>
      <c r="F27" s="84" t="s">
        <v>36</v>
      </c>
      <c r="G27" s="111" t="s">
        <v>37</v>
      </c>
      <c r="H27" s="82" t="s">
        <v>14</v>
      </c>
      <c r="I27" s="46"/>
      <c r="J27" s="27" t="s">
        <v>300</v>
      </c>
      <c r="K27" s="22" t="s">
        <v>8</v>
      </c>
      <c r="L27" s="22">
        <v>1500</v>
      </c>
      <c r="M27" s="47">
        <v>86.04</v>
      </c>
      <c r="N27" s="47" t="s">
        <v>309</v>
      </c>
    </row>
    <row r="28" spans="1:14" s="24" customFormat="1" ht="59.25" customHeight="1" x14ac:dyDescent="0.25">
      <c r="A28" s="83"/>
      <c r="B28" s="47">
        <v>4</v>
      </c>
      <c r="C28" s="25" t="s">
        <v>257</v>
      </c>
      <c r="D28" s="82"/>
      <c r="E28" s="83"/>
      <c r="F28" s="84"/>
      <c r="G28" s="111"/>
      <c r="H28" s="82"/>
      <c r="I28" s="46"/>
      <c r="J28" s="27" t="s">
        <v>301</v>
      </c>
      <c r="K28" s="22" t="s">
        <v>9</v>
      </c>
      <c r="L28" s="22">
        <v>1500</v>
      </c>
      <c r="M28" s="47">
        <v>84.13</v>
      </c>
      <c r="N28" s="47" t="s">
        <v>306</v>
      </c>
    </row>
    <row r="29" spans="1:14" s="24" customFormat="1" ht="59.25" customHeight="1" x14ac:dyDescent="0.25">
      <c r="A29" s="83">
        <v>12</v>
      </c>
      <c r="B29" s="47">
        <v>5</v>
      </c>
      <c r="C29" s="25" t="s">
        <v>246</v>
      </c>
      <c r="D29" s="82" t="s">
        <v>53</v>
      </c>
      <c r="E29" s="83" t="s">
        <v>54</v>
      </c>
      <c r="F29" s="84" t="s">
        <v>130</v>
      </c>
      <c r="G29" s="111" t="s">
        <v>55</v>
      </c>
      <c r="H29" s="82" t="s">
        <v>53</v>
      </c>
      <c r="I29" s="26"/>
      <c r="J29" s="51" t="s">
        <v>196</v>
      </c>
      <c r="K29" s="22" t="s">
        <v>8</v>
      </c>
      <c r="L29" s="22">
        <v>600</v>
      </c>
      <c r="M29" s="47">
        <v>83.04</v>
      </c>
      <c r="N29" s="47" t="s">
        <v>311</v>
      </c>
    </row>
    <row r="30" spans="1:14" s="24" customFormat="1" ht="59.25" customHeight="1" x14ac:dyDescent="0.25">
      <c r="A30" s="83"/>
      <c r="B30" s="47">
        <v>6</v>
      </c>
      <c r="C30" s="25" t="s">
        <v>246</v>
      </c>
      <c r="D30" s="82"/>
      <c r="E30" s="83"/>
      <c r="F30" s="84"/>
      <c r="G30" s="111"/>
      <c r="H30" s="82"/>
      <c r="I30" s="26"/>
      <c r="J30" s="51" t="s">
        <v>197</v>
      </c>
      <c r="K30" s="22" t="s">
        <v>9</v>
      </c>
      <c r="L30" s="22">
        <v>600</v>
      </c>
      <c r="M30" s="47">
        <v>81.03</v>
      </c>
      <c r="N30" s="47"/>
    </row>
    <row r="31" spans="1:14" s="24" customFormat="1" ht="59.25" customHeight="1" x14ac:dyDescent="0.25">
      <c r="A31" s="83">
        <v>13</v>
      </c>
      <c r="B31" s="47">
        <v>7</v>
      </c>
      <c r="C31" s="25" t="s">
        <v>255</v>
      </c>
      <c r="D31" s="82" t="s">
        <v>59</v>
      </c>
      <c r="E31" s="112" t="s">
        <v>60</v>
      </c>
      <c r="F31" s="84" t="s">
        <v>64</v>
      </c>
      <c r="G31" s="111" t="s">
        <v>61</v>
      </c>
      <c r="H31" s="82" t="s">
        <v>63</v>
      </c>
      <c r="I31" s="26"/>
      <c r="J31" s="51" t="s">
        <v>196</v>
      </c>
      <c r="K31" s="22" t="s">
        <v>8</v>
      </c>
      <c r="L31" s="22">
        <v>1000</v>
      </c>
      <c r="M31" s="47">
        <v>83.29</v>
      </c>
      <c r="N31" s="47" t="s">
        <v>307</v>
      </c>
    </row>
    <row r="32" spans="1:14" s="24" customFormat="1" ht="59.25" customHeight="1" x14ac:dyDescent="0.25">
      <c r="A32" s="83"/>
      <c r="B32" s="47">
        <v>8</v>
      </c>
      <c r="C32" s="25" t="s">
        <v>255</v>
      </c>
      <c r="D32" s="82"/>
      <c r="E32" s="112"/>
      <c r="F32" s="84"/>
      <c r="G32" s="111"/>
      <c r="H32" s="82"/>
      <c r="I32" s="26"/>
      <c r="J32" s="51" t="s">
        <v>197</v>
      </c>
      <c r="K32" s="22" t="s">
        <v>9</v>
      </c>
      <c r="L32" s="22">
        <v>1000</v>
      </c>
      <c r="M32" s="65">
        <v>82.5</v>
      </c>
      <c r="N32" s="65"/>
    </row>
    <row r="33" spans="1:14" s="24" customFormat="1" ht="72" customHeight="1" x14ac:dyDescent="0.25">
      <c r="A33" s="47">
        <v>14</v>
      </c>
      <c r="B33" s="47">
        <v>9</v>
      </c>
      <c r="C33" s="28" t="s">
        <v>295</v>
      </c>
      <c r="D33" s="46" t="s">
        <v>90</v>
      </c>
      <c r="E33" s="47" t="s">
        <v>81</v>
      </c>
      <c r="F33" s="48" t="s">
        <v>82</v>
      </c>
      <c r="G33" s="29" t="s">
        <v>83</v>
      </c>
      <c r="H33" s="26" t="s">
        <v>88</v>
      </c>
      <c r="I33" s="26"/>
      <c r="J33" s="51" t="s">
        <v>198</v>
      </c>
      <c r="K33" s="22" t="s">
        <v>8</v>
      </c>
      <c r="L33" s="22">
        <v>1500</v>
      </c>
      <c r="M33" s="47">
        <v>81.459999999999994</v>
      </c>
      <c r="N33" s="47"/>
    </row>
    <row r="34" spans="1:14" ht="69.75" customHeight="1" x14ac:dyDescent="0.25">
      <c r="A34" s="44">
        <v>15</v>
      </c>
      <c r="B34" s="44">
        <v>10</v>
      </c>
      <c r="C34" s="2" t="s">
        <v>231</v>
      </c>
      <c r="D34" s="20" t="s">
        <v>89</v>
      </c>
      <c r="E34" s="44" t="s">
        <v>91</v>
      </c>
      <c r="F34" s="12" t="s">
        <v>92</v>
      </c>
      <c r="G34" s="17" t="s">
        <v>93</v>
      </c>
      <c r="H34" s="3" t="s">
        <v>94</v>
      </c>
      <c r="I34" s="3"/>
      <c r="J34" s="4" t="s">
        <v>278</v>
      </c>
      <c r="K34" s="42" t="s">
        <v>9</v>
      </c>
      <c r="L34" s="42">
        <v>600</v>
      </c>
      <c r="M34" s="44">
        <v>82.75</v>
      </c>
      <c r="N34" s="44"/>
    </row>
    <row r="35" spans="1:14" ht="24" customHeight="1" x14ac:dyDescent="0.25">
      <c r="A35" s="10"/>
      <c r="B35" s="66"/>
      <c r="C35" s="66"/>
      <c r="D35" s="114" t="s">
        <v>318</v>
      </c>
      <c r="E35" s="114"/>
      <c r="F35" s="114"/>
      <c r="G35" s="114"/>
      <c r="H35" s="114"/>
      <c r="I35" s="114"/>
      <c r="J35" s="114"/>
      <c r="K35" s="114"/>
      <c r="L35" s="75">
        <f>+L8+L15+L21+L24</f>
        <v>45302</v>
      </c>
      <c r="M35" s="44"/>
      <c r="N35" s="44"/>
    </row>
    <row r="36" spans="1:14" ht="21" customHeight="1" x14ac:dyDescent="0.25">
      <c r="K36" s="45"/>
      <c r="L36" s="45"/>
    </row>
    <row r="37" spans="1:14" ht="21" customHeight="1" x14ac:dyDescent="0.25">
      <c r="J37" s="16"/>
      <c r="K37" s="14"/>
      <c r="L37" s="13"/>
    </row>
    <row r="38" spans="1:14" ht="21" customHeight="1" x14ac:dyDescent="0.25"/>
    <row r="39" spans="1:14" ht="21" customHeight="1" x14ac:dyDescent="0.25"/>
    <row r="40" spans="1:14" ht="21" customHeight="1" x14ac:dyDescent="0.25"/>
    <row r="44" spans="1:14" ht="19.5" customHeight="1" x14ac:dyDescent="0.25"/>
    <row r="45" spans="1:14" ht="19.5" customHeight="1" x14ac:dyDescent="0.25"/>
    <row r="46" spans="1:14" ht="19.5" customHeight="1" x14ac:dyDescent="0.25"/>
    <row r="47" spans="1:14" ht="19.5" customHeight="1" x14ac:dyDescent="0.25"/>
    <row r="48" spans="1:14" ht="29.25" customHeight="1" x14ac:dyDescent="0.25"/>
    <row r="49" ht="27" customHeight="1" x14ac:dyDescent="0.25"/>
    <row r="51" ht="24" customHeight="1" x14ac:dyDescent="0.25"/>
  </sheetData>
  <mergeCells count="63">
    <mergeCell ref="D35:K35"/>
    <mergeCell ref="A31:A32"/>
    <mergeCell ref="D31:D32"/>
    <mergeCell ref="E31:E32"/>
    <mergeCell ref="F31:F32"/>
    <mergeCell ref="G31:G32"/>
    <mergeCell ref="H31:H32"/>
    <mergeCell ref="H29:H30"/>
    <mergeCell ref="A27:A28"/>
    <mergeCell ref="D27:D28"/>
    <mergeCell ref="E27:E28"/>
    <mergeCell ref="F27:F28"/>
    <mergeCell ref="G27:G28"/>
    <mergeCell ref="H27:H28"/>
    <mergeCell ref="A29:A30"/>
    <mergeCell ref="D29:D30"/>
    <mergeCell ref="E29:E30"/>
    <mergeCell ref="F29:F30"/>
    <mergeCell ref="G29:G30"/>
    <mergeCell ref="I16:I17"/>
    <mergeCell ref="A21:C21"/>
    <mergeCell ref="A24:D24"/>
    <mergeCell ref="A25:A26"/>
    <mergeCell ref="D25:D26"/>
    <mergeCell ref="E25:E26"/>
    <mergeCell ref="F25:F26"/>
    <mergeCell ref="G25:G26"/>
    <mergeCell ref="H25:H26"/>
    <mergeCell ref="A16:A17"/>
    <mergeCell ref="D16:D17"/>
    <mergeCell ref="E16:E17"/>
    <mergeCell ref="F16:F17"/>
    <mergeCell ref="G16:G17"/>
    <mergeCell ref="H16:H17"/>
    <mergeCell ref="I12:I13"/>
    <mergeCell ref="A15:C15"/>
    <mergeCell ref="H9:H10"/>
    <mergeCell ref="A12:A14"/>
    <mergeCell ref="D12:D14"/>
    <mergeCell ref="E12:E14"/>
    <mergeCell ref="F12:F14"/>
    <mergeCell ref="G12:G14"/>
    <mergeCell ref="H12:H13"/>
    <mergeCell ref="A9:A10"/>
    <mergeCell ref="D9:D10"/>
    <mergeCell ref="E9:E10"/>
    <mergeCell ref="F9:F10"/>
    <mergeCell ref="G9:G10"/>
    <mergeCell ref="A8:C8"/>
    <mergeCell ref="J5:J7"/>
    <mergeCell ref="K5:K7"/>
    <mergeCell ref="L5:L7"/>
    <mergeCell ref="A1:N1"/>
    <mergeCell ref="A2:N2"/>
    <mergeCell ref="A3:N3"/>
    <mergeCell ref="A5:B7"/>
    <mergeCell ref="C5:C7"/>
    <mergeCell ref="D5:D7"/>
    <mergeCell ref="E5:G6"/>
    <mergeCell ref="H5:H7"/>
    <mergeCell ref="I5:I7"/>
    <mergeCell ref="M5:M7"/>
    <mergeCell ref="N5:N7"/>
  </mergeCells>
  <hyperlinks>
    <hyperlink ref="G25" r:id="rId1"/>
    <hyperlink ref="G27" r:id="rId2"/>
    <hyperlink ref="G22" r:id="rId3"/>
    <hyperlink ref="G34" r:id="rId4"/>
    <hyperlink ref="G16" r:id="rId5"/>
    <hyperlink ref="G18" r:id="rId6"/>
    <hyperlink ref="G9" r:id="rId7"/>
    <hyperlink ref="G19" r:id="rId8"/>
    <hyperlink ref="G31" r:id="rId9"/>
    <hyperlink ref="G33" r:id="rId10"/>
    <hyperlink ref="G23" r:id="rId11"/>
    <hyperlink ref="G12" r:id="rId12"/>
    <hyperlink ref="G29" r:id="rId13"/>
    <hyperlink ref="G20" r:id="rId14"/>
  </hyperlinks>
  <pageMargins left="0.25" right="0.2" top="0.5" bottom="0.5" header="0.3" footer="0.3"/>
  <pageSetup paperSize="9" scale="85" orientation="landscape" verticalDpi="0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70" zoomScaleNormal="70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P13" sqref="P13"/>
    </sheetView>
  </sheetViews>
  <sheetFormatPr defaultColWidth="9.140625" defaultRowHeight="15.75" x14ac:dyDescent="0.25"/>
  <cols>
    <col min="1" max="1" width="5" style="5" customWidth="1"/>
    <col min="2" max="2" width="42.7109375" style="5" customWidth="1"/>
    <col min="3" max="3" width="31.42578125" style="5" customWidth="1"/>
    <col min="4" max="4" width="28" style="1" customWidth="1"/>
    <col min="5" max="5" width="16.28515625" style="1" customWidth="1"/>
    <col min="6" max="6" width="32.85546875" style="5" customWidth="1"/>
    <col min="7" max="7" width="25.140625" style="5" customWidth="1"/>
    <col min="8" max="8" width="15" style="5" customWidth="1"/>
    <col min="9" max="9" width="10.7109375" style="18" customWidth="1"/>
    <col min="10" max="10" width="9.28515625" style="9" customWidth="1"/>
    <col min="11" max="11" width="10.28515625" style="9" customWidth="1"/>
    <col min="12" max="12" width="11.7109375" style="1" customWidth="1"/>
    <col min="13" max="13" width="11.42578125" style="1" customWidth="1"/>
    <col min="14" max="16384" width="9.140625" style="5"/>
  </cols>
  <sheetData>
    <row r="1" spans="1:13" ht="20.25" x14ac:dyDescent="0.25">
      <c r="A1" s="77" t="s">
        <v>320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25" x14ac:dyDescent="0.25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0.25" x14ac:dyDescent="0.25">
      <c r="A3" s="77" t="s">
        <v>324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0.25" x14ac:dyDescent="0.25">
      <c r="A4" s="6"/>
      <c r="B4" s="6"/>
      <c r="C4" s="6"/>
      <c r="D4" s="52"/>
      <c r="E4" s="52"/>
      <c r="F4" s="6"/>
      <c r="G4" s="6"/>
      <c r="H4" s="6"/>
    </row>
    <row r="5" spans="1:13" s="7" customFormat="1" ht="22.5" customHeight="1" x14ac:dyDescent="0.25">
      <c r="A5" s="96" t="s">
        <v>321</v>
      </c>
      <c r="B5" s="96" t="s">
        <v>1</v>
      </c>
      <c r="C5" s="96" t="s">
        <v>2</v>
      </c>
      <c r="D5" s="113" t="s">
        <v>7</v>
      </c>
      <c r="E5" s="113"/>
      <c r="F5" s="113"/>
      <c r="G5" s="96" t="s">
        <v>5</v>
      </c>
      <c r="H5" s="96" t="s">
        <v>219</v>
      </c>
      <c r="I5" s="97" t="s">
        <v>195</v>
      </c>
      <c r="J5" s="98" t="s">
        <v>6</v>
      </c>
      <c r="K5" s="99" t="s">
        <v>15</v>
      </c>
      <c r="L5" s="101" t="s">
        <v>302</v>
      </c>
      <c r="M5" s="101" t="s">
        <v>304</v>
      </c>
    </row>
    <row r="6" spans="1:13" s="7" customFormat="1" ht="20.25" customHeight="1" x14ac:dyDescent="0.25">
      <c r="A6" s="96"/>
      <c r="B6" s="96"/>
      <c r="C6" s="96"/>
      <c r="D6" s="113"/>
      <c r="E6" s="113"/>
      <c r="F6" s="113"/>
      <c r="G6" s="96"/>
      <c r="H6" s="96"/>
      <c r="I6" s="97"/>
      <c r="J6" s="98"/>
      <c r="K6" s="99"/>
      <c r="L6" s="101"/>
      <c r="M6" s="101"/>
    </row>
    <row r="7" spans="1:13" s="7" customFormat="1" ht="47.25" customHeight="1" x14ac:dyDescent="0.25">
      <c r="A7" s="96"/>
      <c r="B7" s="96"/>
      <c r="C7" s="96"/>
      <c r="D7" s="60" t="s">
        <v>28</v>
      </c>
      <c r="E7" s="64" t="s">
        <v>3</v>
      </c>
      <c r="F7" s="40" t="s">
        <v>4</v>
      </c>
      <c r="G7" s="96"/>
      <c r="H7" s="96"/>
      <c r="I7" s="97"/>
      <c r="J7" s="98"/>
      <c r="K7" s="99"/>
      <c r="L7" s="101"/>
      <c r="M7" s="101"/>
    </row>
    <row r="8" spans="1:13" s="24" customFormat="1" ht="59.25" customHeight="1" x14ac:dyDescent="0.25">
      <c r="A8" s="56">
        <v>1</v>
      </c>
      <c r="B8" s="25" t="s">
        <v>257</v>
      </c>
      <c r="C8" s="26" t="s">
        <v>34</v>
      </c>
      <c r="D8" s="25" t="s">
        <v>35</v>
      </c>
      <c r="E8" s="67" t="s">
        <v>36</v>
      </c>
      <c r="F8" s="29" t="s">
        <v>37</v>
      </c>
      <c r="G8" s="26" t="s">
        <v>14</v>
      </c>
      <c r="H8" s="55"/>
      <c r="I8" s="27" t="s">
        <v>300</v>
      </c>
      <c r="J8" s="22" t="s">
        <v>8</v>
      </c>
      <c r="K8" s="22">
        <v>1500</v>
      </c>
      <c r="L8" s="56">
        <v>86.04</v>
      </c>
      <c r="M8" s="56" t="s">
        <v>309</v>
      </c>
    </row>
    <row r="9" spans="1:13" s="24" customFormat="1" ht="51.75" customHeight="1" x14ac:dyDescent="0.25">
      <c r="A9" s="56">
        <v>2</v>
      </c>
      <c r="B9" s="25" t="s">
        <v>206</v>
      </c>
      <c r="C9" s="55" t="s">
        <v>122</v>
      </c>
      <c r="D9" s="56" t="s">
        <v>124</v>
      </c>
      <c r="E9" s="57" t="s">
        <v>125</v>
      </c>
      <c r="F9" s="25"/>
      <c r="G9" s="26" t="s">
        <v>123</v>
      </c>
      <c r="H9" s="26"/>
      <c r="I9" s="63" t="s">
        <v>196</v>
      </c>
      <c r="J9" s="22" t="s">
        <v>8</v>
      </c>
      <c r="K9" s="22">
        <v>600</v>
      </c>
      <c r="L9" s="56">
        <v>85.25</v>
      </c>
      <c r="M9" s="56" t="s">
        <v>308</v>
      </c>
    </row>
    <row r="10" spans="1:13" s="24" customFormat="1" ht="51.75" customHeight="1" x14ac:dyDescent="0.25">
      <c r="A10" s="56">
        <v>3</v>
      </c>
      <c r="B10" s="26" t="s">
        <v>209</v>
      </c>
      <c r="C10" s="26" t="s">
        <v>176</v>
      </c>
      <c r="D10" s="25"/>
      <c r="E10" s="67"/>
      <c r="F10" s="29"/>
      <c r="G10" s="26"/>
      <c r="H10" s="26"/>
      <c r="I10" s="63" t="s">
        <v>271</v>
      </c>
      <c r="J10" s="22" t="s">
        <v>272</v>
      </c>
      <c r="K10" s="22">
        <v>868</v>
      </c>
      <c r="L10" s="56">
        <v>84.25</v>
      </c>
      <c r="M10" s="56" t="s">
        <v>313</v>
      </c>
    </row>
    <row r="11" spans="1:13" s="24" customFormat="1" ht="59.25" customHeight="1" x14ac:dyDescent="0.25">
      <c r="A11" s="56">
        <v>4</v>
      </c>
      <c r="B11" s="25" t="s">
        <v>257</v>
      </c>
      <c r="C11" s="26" t="s">
        <v>34</v>
      </c>
      <c r="D11" s="25" t="s">
        <v>35</v>
      </c>
      <c r="E11" s="67" t="s">
        <v>36</v>
      </c>
      <c r="F11" s="29" t="s">
        <v>37</v>
      </c>
      <c r="G11" s="26" t="s">
        <v>14</v>
      </c>
      <c r="H11" s="55"/>
      <c r="I11" s="27" t="s">
        <v>301</v>
      </c>
      <c r="J11" s="22" t="s">
        <v>9</v>
      </c>
      <c r="K11" s="22">
        <v>1500</v>
      </c>
      <c r="L11" s="56">
        <v>84.13</v>
      </c>
      <c r="M11" s="56" t="s">
        <v>306</v>
      </c>
    </row>
    <row r="12" spans="1:13" s="24" customFormat="1" ht="66" customHeight="1" x14ac:dyDescent="0.25">
      <c r="A12" s="56">
        <v>5</v>
      </c>
      <c r="B12" s="26" t="s">
        <v>233</v>
      </c>
      <c r="C12" s="55" t="s">
        <v>104</v>
      </c>
      <c r="D12" s="56" t="s">
        <v>105</v>
      </c>
      <c r="E12" s="57" t="s">
        <v>106</v>
      </c>
      <c r="F12" s="29" t="s">
        <v>107</v>
      </c>
      <c r="G12" s="55" t="s">
        <v>108</v>
      </c>
      <c r="H12" s="55"/>
      <c r="I12" s="63" t="s">
        <v>196</v>
      </c>
      <c r="J12" s="22" t="s">
        <v>9</v>
      </c>
      <c r="K12" s="22">
        <v>900</v>
      </c>
      <c r="L12" s="56">
        <v>83.67</v>
      </c>
      <c r="M12" s="56" t="s">
        <v>319</v>
      </c>
    </row>
    <row r="13" spans="1:13" s="24" customFormat="1" ht="75" customHeight="1" x14ac:dyDescent="0.25">
      <c r="A13" s="56">
        <v>6</v>
      </c>
      <c r="B13" s="21" t="s">
        <v>298</v>
      </c>
      <c r="C13" s="55" t="s">
        <v>166</v>
      </c>
      <c r="D13" s="56" t="s">
        <v>167</v>
      </c>
      <c r="E13" s="57" t="s">
        <v>168</v>
      </c>
      <c r="F13" s="29" t="s">
        <v>169</v>
      </c>
      <c r="G13" s="55" t="s">
        <v>170</v>
      </c>
      <c r="H13" s="55"/>
      <c r="I13" s="63" t="s">
        <v>196</v>
      </c>
      <c r="J13" s="22" t="s">
        <v>8</v>
      </c>
      <c r="K13" s="22">
        <v>600</v>
      </c>
      <c r="L13" s="56">
        <v>83.54</v>
      </c>
      <c r="M13" s="56" t="s">
        <v>312</v>
      </c>
    </row>
    <row r="14" spans="1:13" s="24" customFormat="1" ht="67.5" customHeight="1" x14ac:dyDescent="0.25">
      <c r="A14" s="56">
        <v>7</v>
      </c>
      <c r="B14" s="21" t="s">
        <v>247</v>
      </c>
      <c r="C14" s="55" t="s">
        <v>84</v>
      </c>
      <c r="D14" s="56" t="s">
        <v>85</v>
      </c>
      <c r="E14" s="57" t="s">
        <v>86</v>
      </c>
      <c r="F14" s="29" t="s">
        <v>87</v>
      </c>
      <c r="G14" s="55" t="s">
        <v>95</v>
      </c>
      <c r="H14" s="55"/>
      <c r="I14" s="63" t="s">
        <v>196</v>
      </c>
      <c r="J14" s="22" t="s">
        <v>8</v>
      </c>
      <c r="K14" s="22">
        <v>1000</v>
      </c>
      <c r="L14" s="56">
        <v>83.42</v>
      </c>
      <c r="M14" s="56" t="s">
        <v>305</v>
      </c>
    </row>
    <row r="15" spans="1:13" s="24" customFormat="1" ht="51.75" customHeight="1" x14ac:dyDescent="0.25">
      <c r="A15" s="56">
        <v>8</v>
      </c>
      <c r="B15" s="26" t="s">
        <v>209</v>
      </c>
      <c r="C15" s="26" t="s">
        <v>176</v>
      </c>
      <c r="D15" s="25" t="s">
        <v>177</v>
      </c>
      <c r="E15" s="67" t="s">
        <v>178</v>
      </c>
      <c r="F15" s="29" t="s">
        <v>179</v>
      </c>
      <c r="G15" s="26" t="s">
        <v>211</v>
      </c>
      <c r="H15" s="26" t="s">
        <v>223</v>
      </c>
      <c r="I15" s="63" t="s">
        <v>269</v>
      </c>
      <c r="J15" s="22" t="s">
        <v>8</v>
      </c>
      <c r="K15" s="22">
        <v>650</v>
      </c>
      <c r="L15" s="56">
        <v>83.29</v>
      </c>
      <c r="M15" s="56" t="s">
        <v>307</v>
      </c>
    </row>
    <row r="16" spans="1:13" s="24" customFormat="1" ht="59.25" customHeight="1" x14ac:dyDescent="0.25">
      <c r="A16" s="56">
        <v>9</v>
      </c>
      <c r="B16" s="25" t="s">
        <v>255</v>
      </c>
      <c r="C16" s="55" t="s">
        <v>59</v>
      </c>
      <c r="D16" s="63" t="s">
        <v>60</v>
      </c>
      <c r="E16" s="57" t="s">
        <v>64</v>
      </c>
      <c r="F16" s="62" t="s">
        <v>61</v>
      </c>
      <c r="G16" s="55" t="s">
        <v>63</v>
      </c>
      <c r="H16" s="26"/>
      <c r="I16" s="63" t="s">
        <v>196</v>
      </c>
      <c r="J16" s="22" t="s">
        <v>8</v>
      </c>
      <c r="K16" s="22">
        <v>1000</v>
      </c>
      <c r="L16" s="56">
        <v>83.29</v>
      </c>
      <c r="M16" s="56" t="s">
        <v>307</v>
      </c>
    </row>
    <row r="17" spans="1:13" s="24" customFormat="1" ht="59.25" customHeight="1" x14ac:dyDescent="0.25">
      <c r="A17" s="56">
        <v>10</v>
      </c>
      <c r="B17" s="25" t="s">
        <v>246</v>
      </c>
      <c r="C17" s="55" t="s">
        <v>53</v>
      </c>
      <c r="D17" s="56" t="s">
        <v>54</v>
      </c>
      <c r="E17" s="57" t="s">
        <v>130</v>
      </c>
      <c r="F17" s="62" t="s">
        <v>55</v>
      </c>
      <c r="G17" s="55" t="s">
        <v>53</v>
      </c>
      <c r="H17" s="26"/>
      <c r="I17" s="63" t="s">
        <v>196</v>
      </c>
      <c r="J17" s="22" t="s">
        <v>8</v>
      </c>
      <c r="K17" s="22">
        <v>600</v>
      </c>
      <c r="L17" s="56">
        <v>83.04</v>
      </c>
      <c r="M17" s="56" t="s">
        <v>311</v>
      </c>
    </row>
    <row r="19" spans="1:13" ht="21" customHeight="1" x14ac:dyDescent="0.25">
      <c r="J19" s="61"/>
      <c r="K19" s="61"/>
    </row>
    <row r="20" spans="1:13" ht="21" customHeight="1" x14ac:dyDescent="0.25">
      <c r="I20" s="16"/>
      <c r="J20" s="14"/>
      <c r="K20" s="13"/>
    </row>
    <row r="21" spans="1:13" ht="21" customHeight="1" x14ac:dyDescent="0.25"/>
    <row r="22" spans="1:13" ht="21" customHeight="1" x14ac:dyDescent="0.25"/>
    <row r="23" spans="1:13" ht="21" customHeight="1" x14ac:dyDescent="0.25"/>
    <row r="27" spans="1:13" ht="19.5" customHeight="1" x14ac:dyDescent="0.25"/>
    <row r="28" spans="1:13" ht="19.5" customHeight="1" x14ac:dyDescent="0.25"/>
    <row r="29" spans="1:13" ht="19.5" customHeight="1" x14ac:dyDescent="0.25"/>
    <row r="30" spans="1:13" ht="19.5" customHeight="1" x14ac:dyDescent="0.25"/>
    <row r="31" spans="1:13" ht="29.25" customHeight="1" x14ac:dyDescent="0.25"/>
    <row r="32" spans="1:13" ht="27" customHeight="1" x14ac:dyDescent="0.25"/>
    <row r="34" ht="24" customHeight="1" x14ac:dyDescent="0.25"/>
  </sheetData>
  <mergeCells count="14">
    <mergeCell ref="A5:A7"/>
    <mergeCell ref="B5:B7"/>
    <mergeCell ref="C5:C7"/>
    <mergeCell ref="D5:F6"/>
    <mergeCell ref="G5:G7"/>
    <mergeCell ref="H5:H7"/>
    <mergeCell ref="A1:M1"/>
    <mergeCell ref="A2:M2"/>
    <mergeCell ref="A3:M3"/>
    <mergeCell ref="L5:L7"/>
    <mergeCell ref="M5:M7"/>
    <mergeCell ref="I5:I7"/>
    <mergeCell ref="J5:J7"/>
    <mergeCell ref="K5:K7"/>
  </mergeCells>
  <hyperlinks>
    <hyperlink ref="F8" r:id="rId1"/>
    <hyperlink ref="F14" r:id="rId2"/>
    <hyperlink ref="F12" r:id="rId3"/>
    <hyperlink ref="F16" r:id="rId4"/>
    <hyperlink ref="F13" r:id="rId5"/>
    <hyperlink ref="F15" r:id="rId6"/>
    <hyperlink ref="F17" r:id="rId7"/>
    <hyperlink ref="F11" r:id="rId8"/>
  </hyperlinks>
  <pageMargins left="0.25" right="0.2" top="0.5" bottom="0.5" header="0.3" footer="0.3"/>
  <pageSetup paperSize="9" scale="85" orientation="landscape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Mẫu Robusta (đạt đặc sản) </vt:lpstr>
      <vt:lpstr>Mẫu Robusta (Top 10)  </vt:lpstr>
      <vt:lpstr>Mẫu Arabica (đạt đặc sản) </vt:lpstr>
      <vt:lpstr>Mẫu Arabica (Top 10)  </vt:lpstr>
      <vt:lpstr>'Mẫu Arabica (đạt đặc sản) '!Print_Titles</vt:lpstr>
      <vt:lpstr>'Mẫu Arabica (Top 10)  '!Print_Titles</vt:lpstr>
      <vt:lpstr>'Mẫu Robusta (đạt đặc sản) '!Print_Titles</vt:lpstr>
      <vt:lpstr>'Mẫu Robusta (Top 10)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BMT</dc:creator>
  <cp:lastModifiedBy>BMT</cp:lastModifiedBy>
  <cp:lastPrinted>2023-05-09T09:11:08Z</cp:lastPrinted>
  <dcterms:created xsi:type="dcterms:W3CDTF">2023-02-20T01:44:05Z</dcterms:created>
  <dcterms:modified xsi:type="dcterms:W3CDTF">2023-05-09T09:15:33Z</dcterms:modified>
</cp:coreProperties>
</file>