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525" windowWidth="19815" windowHeight="7365" tabRatio="895" activeTab="1"/>
  </bookViews>
  <sheets>
    <sheet name="TH điểm  du thi Robus (loc top)" sheetId="36" r:id="rId1"/>
    <sheet name="TH diem du thi Arabia (loc top)" sheetId="37" r:id="rId2"/>
  </sheets>
  <externalReferences>
    <externalReference r:id="rId3"/>
  </externalReferences>
  <definedNames>
    <definedName name="_xlnm._FilterDatabase" localSheetId="1" hidden="1">'TH diem du thi Arabia (loc top)'!$A$6:$N$30</definedName>
    <definedName name="_xlnm._FilterDatabase" localSheetId="0" hidden="1">'TH điểm  du thi Robus (loc top)'!$A$6:$N$32</definedName>
  </definedNames>
  <calcPr calcId="144525"/>
</workbook>
</file>

<file path=xl/calcChain.xml><?xml version="1.0" encoding="utf-8"?>
<calcChain xmlns="http://schemas.openxmlformats.org/spreadsheetml/2006/main">
  <c r="K31" i="37" l="1"/>
  <c r="L28" i="37"/>
  <c r="L30" i="37"/>
  <c r="L29" i="37"/>
  <c r="L27" i="37"/>
  <c r="L17" i="37"/>
  <c r="L14" i="37"/>
  <c r="L18" i="37"/>
  <c r="L22" i="37"/>
  <c r="L9" i="37"/>
  <c r="L12" i="37"/>
  <c r="L13" i="37"/>
  <c r="L24" i="37"/>
  <c r="L20" i="37"/>
  <c r="L10" i="37"/>
  <c r="L25" i="37"/>
  <c r="L8" i="37"/>
  <c r="L11" i="37"/>
  <c r="L19" i="37"/>
  <c r="L16" i="37"/>
  <c r="L23" i="37"/>
  <c r="L26" i="37"/>
  <c r="L15" i="37"/>
  <c r="L21" i="37"/>
</calcChain>
</file>

<file path=xl/sharedStrings.xml><?xml version="1.0" encoding="utf-8"?>
<sst xmlns="http://schemas.openxmlformats.org/spreadsheetml/2006/main" count="440" uniqueCount="239">
  <si>
    <t>Tổ 1, thôn Phát Chi, xã Trạm Hành, tp Đà Lạt</t>
  </si>
  <si>
    <t>Lê Văn Vương</t>
  </si>
  <si>
    <t>Nguyễn Thị Phúc Minh</t>
  </si>
  <si>
    <t>17 Nguyễn Thị Định - Phường Thành Nhất - Thành phố Buôn Ma Thuột - Tỉnh Đắk Lắk</t>
  </si>
  <si>
    <t>Công ty TNHH TM Phúc Minh</t>
  </si>
  <si>
    <t>htxcongbangeatu@gmail.com</t>
  </si>
  <si>
    <t>Trần Đình Trọng</t>
  </si>
  <si>
    <t>298 Buôn KoTam, Xã Ea tu, Tp. Buôn Ma Thuột, Đắk Lắk - Xã Ea Tu - Thành phố Buôn Ma Thuột - Tỉnh Đắk Lắk</t>
  </si>
  <si>
    <t>Buôn KoTam, Xã Ea Tu, Tp. Buôn Ma Thuột, Đắk Lắk</t>
  </si>
  <si>
    <t>HTX Nông nghiệp Dịch vụ Công bằng Ea Tu</t>
  </si>
  <si>
    <t>Đinh Nguyễn Thùy Dung</t>
  </si>
  <si>
    <t>Trạm hành - đà lạt</t>
  </si>
  <si>
    <t>STT</t>
  </si>
  <si>
    <t>Email</t>
  </si>
  <si>
    <t>Địa chỉ đơn vị</t>
  </si>
  <si>
    <t>Địa chỉ vùng nguyên liệu</t>
  </si>
  <si>
    <t>Phương pháp chế biến</t>
  </si>
  <si>
    <t>Natural</t>
  </si>
  <si>
    <t>Honey</t>
  </si>
  <si>
    <t>Đơn vị đăng ký dự thi</t>
  </si>
  <si>
    <t>Số điện thoại</t>
  </si>
  <si>
    <t>Wash</t>
  </si>
  <si>
    <t>Người đăng ký</t>
  </si>
  <si>
    <t>vuongthanhcong84@gmail.com</t>
  </si>
  <si>
    <t>0914687775</t>
  </si>
  <si>
    <t>0945820779</t>
  </si>
  <si>
    <t>0913436416</t>
  </si>
  <si>
    <t>0905326699</t>
  </si>
  <si>
    <t>0938684868</t>
  </si>
  <si>
    <t>Bùi Trí Dũng</t>
  </si>
  <si>
    <t>Công ty TNHH Hồ Phượng</t>
  </si>
  <si>
    <t>buidung.cafe@gmail.com</t>
  </si>
  <si>
    <t>ctyhophuong@gmail.com</t>
  </si>
  <si>
    <t>ctytnhhtmphucminh@gmail.com</t>
  </si>
  <si>
    <t>Công ty Cổ phần cà phê Phước An</t>
  </si>
  <si>
    <t>km26, Ql26, Xã Ea Yông, Krông Pắk, Đắk Lắk</t>
  </si>
  <si>
    <t>288 Thôn Sre Đăng - Xã N'Thol Hạ - Huyện Đức Trọng - Tỉnh Lâm Đồng</t>
  </si>
  <si>
    <t>Tổ 1 Thôn Phát Chi - Xã Trạm Hành - Thành phố Đà Lạt - Tỉnh Lâm Đồng</t>
  </si>
  <si>
    <t>Công ty TNHH TM&amp;DV Nhật Tuấn</t>
  </si>
  <si>
    <t>Đoàn Tuấn Nhật</t>
  </si>
  <si>
    <t>0917142386</t>
  </si>
  <si>
    <t>nhatdoantuan1710@gmail.com</t>
  </si>
  <si>
    <t>Farm - Minh Châu</t>
  </si>
  <si>
    <t>Nguyễn Minh Châu</t>
  </si>
  <si>
    <t>0373486342</t>
  </si>
  <si>
    <t>nmchau728@gmail.com</t>
  </si>
  <si>
    <t>Thị trấn Ia Kha, Ia Grai, Gia Lai</t>
  </si>
  <si>
    <t xml:space="preserve">231 Y Wang, phường Eatam, Tp. Buôn Ma Thuột, Tỉnh Đăk Lăk. </t>
  </si>
  <si>
    <t>Nhóm cà phê đặc sản Quảng Trị</t>
  </si>
  <si>
    <t>Phan Hồng Phong</t>
  </si>
  <si>
    <t>0972170173</t>
  </si>
  <si>
    <t>puncoffeevn@gmail.com</t>
  </si>
  <si>
    <t>Đồi Pun, Km27 Hồ Chí Minh Tây, Xã Hướng Phùng, Huyện Hướng Hóa, Quảng Trị</t>
  </si>
  <si>
    <t>Công ty TNHH Pun Coffee</t>
  </si>
  <si>
    <t>Lương Thị Ngọc Trâm</t>
  </si>
  <si>
    <t>0901751875</t>
  </si>
  <si>
    <t>luongngoctram83@gmail.com</t>
  </si>
  <si>
    <t>Tuong's Farm</t>
  </si>
  <si>
    <t>Hoàng Mạnh Tường</t>
  </si>
  <si>
    <t>0943087479</t>
  </si>
  <si>
    <t>tuong011273@gmail.com</t>
  </si>
  <si>
    <t>23 Nguyễn Cư Trinh, Tp. Buôn Ma Thuột, Đắk Lắk</t>
  </si>
  <si>
    <t>Thôn 3, Xã Hòa Xuân, Tp. Buôn Ma Thuột, Đắk Lắk</t>
  </si>
  <si>
    <t>Công ty TNHH Vĩnh Hiệp</t>
  </si>
  <si>
    <t>0974755203</t>
  </si>
  <si>
    <t>khanhnt@lamantcafe.com</t>
  </si>
  <si>
    <t>Chư sê, Gia Lai</t>
  </si>
  <si>
    <t>Công ty TNHH Real Bean Coffee</t>
  </si>
  <si>
    <t>Văn Thị Loan</t>
  </si>
  <si>
    <t>0389134347</t>
  </si>
  <si>
    <t>headoffice@realbeancoffee.com</t>
  </si>
  <si>
    <t>110 Đường 2, Khu đô thị Vạn Phúc, P.Hiệp Bình Phước, Q.Thủ Đức, Tp. Hồ Chí Minh</t>
  </si>
  <si>
    <t>Thôn 5, Xã Bình Thuận, Thị xã Buôn Hồ, Tỉnh Đắk Lắk</t>
  </si>
  <si>
    <t>Nguyễn Thị Khánh</t>
  </si>
  <si>
    <t>samngoclinh@gmail.com</t>
  </si>
  <si>
    <t>145 Nguyễn Trường Tộ, P. Duy Tân, Tp. Kon Tum, Tỉnh Kon Tum</t>
  </si>
  <si>
    <t>Farm Hoàng Châu Hồng</t>
  </si>
  <si>
    <t>Hoàng Châu Sa</t>
  </si>
  <si>
    <t>0385284848</t>
  </si>
  <si>
    <t>cafehoangchausa@gmail.com</t>
  </si>
  <si>
    <t>Thôn 4, Xã Nhân Cơ, Huyện Đắk R'lấp, Tỉnh Đắk Nông</t>
  </si>
  <si>
    <t>Đoàn Anh Tuấn</t>
  </si>
  <si>
    <t>0382172613</t>
  </si>
  <si>
    <t>doantuandas96@gmail.com</t>
  </si>
  <si>
    <t>Đội 6, Thôn 1, Xã Nam Yang, Huyện Đak Đoa, Tỉnh Gia Lai</t>
  </si>
  <si>
    <t>Xã Nam Yang, Huyện Đak Đoa, Tỉnh Gia Lai</t>
  </si>
  <si>
    <t>Nguyễn Trí Thắng</t>
  </si>
  <si>
    <t xml:space="preserve">'Xã EaTân - Krông Năng Đắk Lắk </t>
  </si>
  <si>
    <t>eatan.coop@gmail.com</t>
  </si>
  <si>
    <t>Hợp tác xã Ea Tân</t>
  </si>
  <si>
    <t>0941426879</t>
  </si>
  <si>
    <t>Vũ Đức Hội</t>
  </si>
  <si>
    <t>Công ty TNHH &amp; DV Tam Ba</t>
  </si>
  <si>
    <t>Lưu Vinh Quang</t>
  </si>
  <si>
    <t>0908882857</t>
  </si>
  <si>
    <t>quang.lv@tamba.vn</t>
  </si>
  <si>
    <t>117 Trần Phú, P. Diên Hồng, Tp. Pleiku, Tỉnh Gia Lai</t>
  </si>
  <si>
    <t>Huyện ChưPăh, Gia Lai</t>
  </si>
  <si>
    <t>Nguyễn Huyền Trâm</t>
  </si>
  <si>
    <t>02623521149</t>
  </si>
  <si>
    <t>pancoffeeco@gmail.com</t>
  </si>
  <si>
    <t>An Thuận, Xã Cư Né, Huyện Krông Buk, Đắk Lắk</t>
  </si>
  <si>
    <t>Xã Ea Nuôl, Huyện Buôn Đôn, Đắk Lắk</t>
  </si>
  <si>
    <t>404 Lê Duẩn, P. Thắng Lợi, Tp. Pleiku, Gia Lai</t>
  </si>
  <si>
    <t>Trương Anh Dũng</t>
  </si>
  <si>
    <t>0911830399</t>
  </si>
  <si>
    <t>Bản Mạt, Chiềng Mung, Mai Sơn, Sơn La</t>
  </si>
  <si>
    <t>Huyện Mai Sơn và Huyện Thuận Châu, Sơn La</t>
  </si>
  <si>
    <t>Công ty TNHH MTV Minudo Farm-Care</t>
  </si>
  <si>
    <t>Lê Đình Tư</t>
  </si>
  <si>
    <t>0945298898</t>
  </si>
  <si>
    <t>ledinhtu1002@gmail.com</t>
  </si>
  <si>
    <t>3/1 Bùi Hữu Nghĩa, P. Tân Thành, Tp. Buôn Ma Thuột, Đắk Lắk</t>
  </si>
  <si>
    <t>Công ty TNHH XNK Cà phê Việt Nam</t>
  </si>
  <si>
    <t>Nguyễn Thái Nam</t>
  </si>
  <si>
    <t>0908772911</t>
  </si>
  <si>
    <t>478 Hùng Vương, Di Linh, Lâm Đồng</t>
  </si>
  <si>
    <t>Xã Đinh Lạc, Di Linh, Lâm Đồng</t>
  </si>
  <si>
    <t>mmtuan.nguyen@gmail.com</t>
  </si>
  <si>
    <t>Nguyễn Mai Sinh</t>
  </si>
  <si>
    <t>0913388085</t>
  </si>
  <si>
    <t>sinh@detechcoffee.com</t>
  </si>
  <si>
    <t>Tổ dân phố Tháp, Phường Di Sử, Thị xã Mỹ Hào, Tỉnh Hưng Yên</t>
  </si>
  <si>
    <t>Bản Tong Chinh, xã Chiềng Ban, Huyện Mai Sơn, Tỉnh Sơn La</t>
  </si>
  <si>
    <t>Nguyễn Hữu Thắng Anh</t>
  </si>
  <si>
    <t>0989099033</t>
  </si>
  <si>
    <t>ilotavietnam@gmail.com</t>
  </si>
  <si>
    <t>Biệt Thự 8, BT3 Khu đồ thị Resco 238 Phạm Văn Đồng, Phường Cổ Nhuế, Quận Bắc Từ Liêm, Hà Nội</t>
  </si>
  <si>
    <t>Trạm Hành, Cầu Đất, Đà Lạt, Lâm Đồng</t>
  </si>
  <si>
    <t>0936300789</t>
  </si>
  <si>
    <t>hoisgtd@gmail.com</t>
  </si>
  <si>
    <t>Thị xã Buôn Hồ, Đắk Lắk</t>
  </si>
  <si>
    <t>Tên giống</t>
  </si>
  <si>
    <t>Độ cao</t>
  </si>
  <si>
    <t>Hỗn hợp</t>
  </si>
  <si>
    <t>Full Wash</t>
  </si>
  <si>
    <t>Catimor</t>
  </si>
  <si>
    <t>TR4</t>
  </si>
  <si>
    <t>Sản lượng đăng ký (kg)</t>
  </si>
  <si>
    <t>Yellow Honey</t>
  </si>
  <si>
    <t>Thiện Trường</t>
  </si>
  <si>
    <t>Số 18, đường 31D, P. An Phú, Q2, Tp. Hồ Chí Minh</t>
  </si>
  <si>
    <t>Thôn Măng Đen, TT Măng Đen, Konplay, Kon Tum</t>
  </si>
  <si>
    <t>80 Nguyễn Tất Thành, P. Hoa Lư, Tp. Pleiku, Gia Lai</t>
  </si>
  <si>
    <t>Công ty Cổ phần Thương mại Quốc tế Thái Anh (ILOTA)</t>
  </si>
  <si>
    <t>Công ty TNHH Hoàng Lượm Đà Lạt</t>
  </si>
  <si>
    <t>Trần Nguyễn Khánh Nhân</t>
  </si>
  <si>
    <t>0918112765</t>
  </si>
  <si>
    <t>50 Nguyễn An Ninh, Phường 6, Đà Lạt</t>
  </si>
  <si>
    <t>Cầu Đất, Xuân Trường, Đà Lạt</t>
  </si>
  <si>
    <t>Công ty TNHH PM Coffee</t>
  </si>
  <si>
    <t>Nguyễn Đình Viên</t>
  </si>
  <si>
    <t>0913431947</t>
  </si>
  <si>
    <t>pmcoffeebmt@gmail.com</t>
  </si>
  <si>
    <t>Thôn 2 xã Hòa Nam, Xã Ea Nuôl, Huyện Buôn Đôn, Đắk Lắk</t>
  </si>
  <si>
    <t>Công ty cổ phần Sâm Ngọc Linh Việt Nam (SamNgocLinh.com)</t>
  </si>
  <si>
    <t>Huỳnh Xin</t>
  </si>
  <si>
    <t>0913455099</t>
  </si>
  <si>
    <t>Xã Ngọc Yêu, Huyện Tu Mơ Rông, Kon Tum</t>
  </si>
  <si>
    <t>Xã Pờ Y, Huyện Ngọc Hồi, tỉnh Kon Tum</t>
  </si>
  <si>
    <t>Fully Washed</t>
  </si>
  <si>
    <t>Hỗn hợp (Arabica Vàng)</t>
  </si>
  <si>
    <t>Công ty TNHH The Married Beans</t>
  </si>
  <si>
    <t>Triệu Hà Hiệu</t>
  </si>
  <si>
    <t>0338344844</t>
  </si>
  <si>
    <t>admin@themarriedbeans.com</t>
  </si>
  <si>
    <t>44 Hùng Vương, P9, Tp. Đà Lạt, Lâm Đồng</t>
  </si>
  <si>
    <t>TRS1</t>
  </si>
  <si>
    <t>Công ty cổ phần Công nghệ G3 Tek</t>
  </si>
  <si>
    <t>0911318333</t>
  </si>
  <si>
    <t>namcuv@gmail.com</t>
  </si>
  <si>
    <t>Thôn Trường Sơn, Xã Xuân Trường, Tp. Đà Lạt, Lâm Đồng</t>
  </si>
  <si>
    <t>16 Đường số 3, Khu dân cư Nam Long, P. tân Thuận Đông, Q7, Tp. Hồ Chí Minh</t>
  </si>
  <si>
    <t>Phạm Hồ Nam</t>
  </si>
  <si>
    <t>Thôn Trường Thọ, Xã Trạm Hành, Tp. Đà Lạt, Lâm Đồng</t>
  </si>
  <si>
    <t>Hỗn Hợp</t>
  </si>
  <si>
    <t>,</t>
  </si>
  <si>
    <t>Công ty TNHH SX TM XNK Cà phê Bùi Dũng (RADAR FARM)</t>
  </si>
  <si>
    <t>Công Ty TNHH SX &amp; TM Vương Thành Công</t>
  </si>
  <si>
    <t>THA1</t>
  </si>
  <si>
    <t>Thôn 4, Xã Đa Sar, Lạc Dương, Lâm Đồng</t>
  </si>
  <si>
    <t>Nam Sông Đa Nhim, Tổ 15, Thị Trấn Liên Nghĩa, Huyện Đức Trọng, Lâm Đồng</t>
  </si>
  <si>
    <t>Xã Phú Hội, Huyện Đức Trọng, Tỉnh Lâm Đồng</t>
  </si>
  <si>
    <t>Cầu Đất, Trạm hành - Tp. Đà Lạt, Lâm Đồng</t>
  </si>
  <si>
    <t>Xã Măng Ri, Huyện Tu Mơ Rông, Tỉnh Kon Tum</t>
  </si>
  <si>
    <t>Xã Trạm Hành, Tp. Đà Lạt, Tỉnh Lâm Đồng</t>
  </si>
  <si>
    <t>office@phucsinhsonla.com</t>
  </si>
  <si>
    <t>Công ty cổ phần đầu tư cà phê Việt Nam - VCI</t>
  </si>
  <si>
    <t>Bùi Thị Kim Anh</t>
  </si>
  <si>
    <t>0905258525</t>
  </si>
  <si>
    <t>kimanhacb@gmail.com</t>
  </si>
  <si>
    <t>37 Lương Thế Vinh, Tp. Buôn Ma Thuột, Đắk Lắk</t>
  </si>
  <si>
    <t>Buôn Ky, P. Thành Nhất, TP. Buôn Ma Thuột, Đắk Lắk</t>
  </si>
  <si>
    <t>Công ty TNHH FarmFood</t>
  </si>
  <si>
    <t>Công ty  TNHH Mori Cà phê</t>
  </si>
  <si>
    <t>Trần Thị Bích Ngọc</t>
  </si>
  <si>
    <t>090646668</t>
  </si>
  <si>
    <t>bichngoc@morricoffee.vn</t>
  </si>
  <si>
    <t>14 Hoa Sứ, P2, Q. Phú Nhuận, Tp. Hồ Chí Minh</t>
  </si>
  <si>
    <t>Thôn Yamua, Xã Bầu Cạn, Huyện Chư P'rong, Gia Lai</t>
  </si>
  <si>
    <t xml:space="preserve">Sinh Thái Farm </t>
  </si>
  <si>
    <t>Nguyễn Văn Trình</t>
  </si>
  <si>
    <t>0971445779</t>
  </si>
  <si>
    <t>nguyentrinhcafeclc@gmail.com</t>
  </si>
  <si>
    <t>Thôn Quang Trung, Xã Ea Tân, Huyện Krông Năng, Tỉnh Đắk Lắk</t>
  </si>
  <si>
    <t>bichngoc@moricoffee.vn</t>
  </si>
  <si>
    <t>ARABICA</t>
  </si>
  <si>
    <t>ROBUSTA</t>
  </si>
  <si>
    <t>Sản lượng dự thi (kg)</t>
  </si>
  <si>
    <t xml:space="preserve">CUỘC THI CÀ PHÊ ĐẶC SẢN VIỆT NAM 2021 </t>
  </si>
  <si>
    <t>VIETNAM AMAZING CUP 2021</t>
  </si>
  <si>
    <t>VIET NAM AMAZING CUP 2021</t>
  </si>
  <si>
    <t>Công ty cổ phần Phúc Sinh Sơn La</t>
  </si>
  <si>
    <t>Công ty Cổ phần Cà phê Detech</t>
  </si>
  <si>
    <t>Natural (lot 1)</t>
  </si>
  <si>
    <t>Natural (lot 2)</t>
  </si>
  <si>
    <t>Wash (lot 3)</t>
  </si>
  <si>
    <t>Wash (lot 2)</t>
  </si>
  <si>
    <t>Red Honey
 (lot 1)</t>
  </si>
  <si>
    <t>Fully Fermented Wash (lot 2)</t>
  </si>
  <si>
    <t>Natural Honey (lot 3)</t>
  </si>
  <si>
    <t>Fully Washed (lot 5)</t>
  </si>
  <si>
    <t>Natural (lot 3)</t>
  </si>
  <si>
    <t>Farm - Đoàn Anh Tuấn
 (Daddy and Son Coffee)</t>
  </si>
  <si>
    <t>White Honey (lot 2)</t>
  </si>
  <si>
    <t>White Honey (lot 1)</t>
  </si>
  <si>
    <t>Top 1</t>
  </si>
  <si>
    <t>Top 2</t>
  </si>
  <si>
    <t>Top 3</t>
  </si>
  <si>
    <t>Điểm</t>
  </si>
  <si>
    <t>Ghi chú</t>
  </si>
  <si>
    <t xml:space="preserve">TỔNG HỢP ĐIỂM MẪU DỰ THI </t>
  </si>
  <si>
    <t>Top 4</t>
  </si>
  <si>
    <t>Top 5</t>
  </si>
  <si>
    <t>Top 6</t>
  </si>
  <si>
    <t>Top 7</t>
  </si>
  <si>
    <t>Top 8</t>
  </si>
  <si>
    <t>Top 10</t>
  </si>
  <si>
    <t>Top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</si>
</sst>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13">
    <font>
      <sz val="10"/>
      <color rgb="FF000000"/>
      <name val="Helvetica Neue"/>
    </font>
    <font>
      <sz val="10"/>
      <color rgb="FF000000"/>
      <name val="Helvetica Neue"/>
    </font>
    <font>
      <u/>
      <sz val="10"/>
      <color theme="10"/>
      <name val="Helvetica Neue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2"/>
      <color theme="10"/>
      <name val="Times New Roman"/>
      <family val="1"/>
    </font>
    <font>
      <sz val="12"/>
      <color rgb="FF000000"/>
      <name val="Helvetica Neue"/>
    </font>
    <font>
      <b/>
      <sz val="16"/>
      <color rgb="FF000000"/>
      <name val="Times New Roman"/>
      <family val="1"/>
    </font>
    <font>
      <b/>
      <sz val="11"/>
      <color rgb="FF000000"/>
      <name val="Helvetica Neue"/>
      <charset val="163"/>
    </font>
    <font>
      <b/>
      <sz val="14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rgb="FFBDC0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106">
    <xf numFmtId="0" fontId="0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5" fillId="0" borderId="1" xfId="3" quotePrefix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2" xfId="2" applyNumberFormat="1" applyFont="1" applyFill="1" applyBorder="1" applyAlignment="1">
      <alignment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64" fontId="3" fillId="0" borderId="4" xfId="2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164" fontId="3" fillId="0" borderId="5" xfId="2" applyNumberFormat="1" applyFont="1" applyFill="1" applyBorder="1" applyAlignment="1">
      <alignment vertical="center" wrapText="1"/>
    </xf>
    <xf numFmtId="49" fontId="5" fillId="0" borderId="1" xfId="4" quotePrefix="1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Alignment="1">
      <alignment horizontal="center" vertical="center" wrapText="1"/>
    </xf>
    <xf numFmtId="164" fontId="0" fillId="0" borderId="0" xfId="2" applyNumberFormat="1" applyFont="1" applyAlignment="1">
      <alignment vertical="top" wrapText="1"/>
    </xf>
    <xf numFmtId="164" fontId="11" fillId="0" borderId="0" xfId="2" applyNumberFormat="1" applyFont="1" applyAlignment="1">
      <alignment vertical="top" wrapText="1"/>
    </xf>
    <xf numFmtId="49" fontId="8" fillId="0" borderId="4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2" applyNumberFormat="1" applyFont="1" applyFill="1" applyBorder="1" applyAlignment="1">
      <alignment vertical="center" wrapText="1"/>
    </xf>
    <xf numFmtId="0" fontId="5" fillId="0" borderId="4" xfId="3" quotePrefix="1" applyFont="1" applyFill="1" applyBorder="1" applyAlignment="1">
      <alignment horizontal="center" vertical="center" wrapText="1"/>
    </xf>
    <xf numFmtId="0" fontId="5" fillId="0" borderId="1" xfId="3" quotePrefix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4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64" fontId="4" fillId="2" borderId="4" xfId="2" applyNumberFormat="1" applyFont="1" applyFill="1" applyBorder="1" applyAlignment="1">
      <alignment vertical="center" wrapText="1"/>
    </xf>
    <xf numFmtId="164" fontId="4" fillId="2" borderId="2" xfId="2" applyNumberFormat="1" applyFont="1" applyFill="1" applyBorder="1" applyAlignment="1">
      <alignment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</cellXfs>
  <cellStyles count="5">
    <cellStyle name="Comma" xfId="2" builtinId="3"/>
    <cellStyle name="Comma 2" xfId="4"/>
    <cellStyle name="Hyperlink" xfId="1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%20hoa%20mau%20du%20thi%202021%20(ngay%205.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 ket qua Arabica"/>
      <sheetName val="Rap ket qua Robusta"/>
      <sheetName val="thong tin chi tiet Robusta"/>
      <sheetName val="Bang diem tong hop Robusta"/>
      <sheetName val="Ma hoa lan 1 Robusta (in) "/>
      <sheetName val="Ma hoa lan 2 Robustas "/>
      <sheetName val="Ma hoa lan 3 Robustas  (2)"/>
      <sheetName val="DS cac don vi dat dac san"/>
      <sheetName val="DS cac don vi vao CK"/>
      <sheetName val="Ma hoa lan 3 Robusta (in)   "/>
      <sheetName val="Robusta THDG lỗi"/>
      <sheetName val="thong tin chi tiet Arabica"/>
      <sheetName val="Bang diem tong hop Arabica"/>
      <sheetName val="tong hop diem du thi Arabica"/>
      <sheetName val="Ma hoa lan 2 Arabica (in)"/>
      <sheetName val="DS Arabica dat dac san"/>
      <sheetName val="DS Arabica vao chung ket"/>
      <sheetName val="Arabica TH DG lỗi"/>
      <sheetName val="Ma hoa lan 3 Arabica(in)"/>
      <sheetName val="Sheet2"/>
    </sheetNames>
    <sheetDataSet>
      <sheetData sheetId="0" refreshError="1"/>
      <sheetData sheetId="1" refreshError="1"/>
      <sheetData sheetId="2" refreshError="1"/>
      <sheetData sheetId="3">
        <row r="8">
          <cell r="L8">
            <v>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L8">
            <v>600</v>
          </cell>
        </row>
        <row r="9">
          <cell r="L9">
            <v>1000</v>
          </cell>
        </row>
        <row r="10">
          <cell r="L10">
            <v>648</v>
          </cell>
        </row>
        <row r="12">
          <cell r="L12">
            <v>600</v>
          </cell>
        </row>
        <row r="13">
          <cell r="L13">
            <v>600</v>
          </cell>
        </row>
        <row r="16">
          <cell r="L16">
            <v>600</v>
          </cell>
        </row>
        <row r="17">
          <cell r="L17">
            <v>600</v>
          </cell>
        </row>
        <row r="18">
          <cell r="L18">
            <v>1800</v>
          </cell>
        </row>
        <row r="19">
          <cell r="L19">
            <v>1204</v>
          </cell>
        </row>
        <row r="20">
          <cell r="L20">
            <v>603</v>
          </cell>
        </row>
        <row r="21">
          <cell r="L21">
            <v>2000</v>
          </cell>
        </row>
        <row r="22">
          <cell r="L22">
            <v>600</v>
          </cell>
        </row>
        <row r="23">
          <cell r="L23">
            <v>800</v>
          </cell>
        </row>
        <row r="24">
          <cell r="L24">
            <v>610</v>
          </cell>
        </row>
        <row r="25">
          <cell r="L25">
            <v>1500</v>
          </cell>
        </row>
        <row r="26">
          <cell r="L26">
            <v>3500</v>
          </cell>
        </row>
        <row r="29">
          <cell r="L29">
            <v>654</v>
          </cell>
        </row>
        <row r="30">
          <cell r="L30">
            <v>600</v>
          </cell>
        </row>
        <row r="31">
          <cell r="L31">
            <v>26500</v>
          </cell>
        </row>
        <row r="32">
          <cell r="L32">
            <v>2000</v>
          </cell>
        </row>
        <row r="33">
          <cell r="L33">
            <v>600</v>
          </cell>
        </row>
        <row r="34">
          <cell r="L34">
            <v>656</v>
          </cell>
        </row>
        <row r="36">
          <cell r="L36">
            <v>20000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mcoffeebmt@gmail.com" TargetMode="External"/><Relationship Id="rId13" Type="http://schemas.openxmlformats.org/officeDocument/2006/relationships/hyperlink" Target="mailto:mmtuan.nguyen@gmail.com" TargetMode="External"/><Relationship Id="rId18" Type="http://schemas.openxmlformats.org/officeDocument/2006/relationships/hyperlink" Target="mailto:nmchau728@gmail.com" TargetMode="External"/><Relationship Id="rId3" Type="http://schemas.openxmlformats.org/officeDocument/2006/relationships/hyperlink" Target="mailto:khanhnt@lamantcafe.com" TargetMode="External"/><Relationship Id="rId21" Type="http://schemas.openxmlformats.org/officeDocument/2006/relationships/hyperlink" Target="mailto:bichngoc@morricoffee.vn" TargetMode="External"/><Relationship Id="rId7" Type="http://schemas.openxmlformats.org/officeDocument/2006/relationships/hyperlink" Target="mailto:pancoffeeco@gmail.com" TargetMode="External"/><Relationship Id="rId12" Type="http://schemas.openxmlformats.org/officeDocument/2006/relationships/hyperlink" Target="mailto:ctyhophuong@gmail.com" TargetMode="External"/><Relationship Id="rId17" Type="http://schemas.openxmlformats.org/officeDocument/2006/relationships/hyperlink" Target="mailto:doantuandas96@gmail.com" TargetMode="External"/><Relationship Id="rId2" Type="http://schemas.openxmlformats.org/officeDocument/2006/relationships/hyperlink" Target="mailto:cafehoangchausa@gmail.com" TargetMode="External"/><Relationship Id="rId16" Type="http://schemas.openxmlformats.org/officeDocument/2006/relationships/hyperlink" Target="mailto:quang.lv@tamba.vn" TargetMode="External"/><Relationship Id="rId20" Type="http://schemas.openxmlformats.org/officeDocument/2006/relationships/hyperlink" Target="mailto:bichngoc@morricoffee.vn" TargetMode="External"/><Relationship Id="rId1" Type="http://schemas.openxmlformats.org/officeDocument/2006/relationships/hyperlink" Target="mailto:nguyentrinhcafeclc@gmail.com" TargetMode="External"/><Relationship Id="rId6" Type="http://schemas.openxmlformats.org/officeDocument/2006/relationships/hyperlink" Target="mailto:ctytnhhtmphucminh@gmail.com" TargetMode="External"/><Relationship Id="rId11" Type="http://schemas.openxmlformats.org/officeDocument/2006/relationships/hyperlink" Target="mailto:cafehoangchausa@gmail.com" TargetMode="External"/><Relationship Id="rId5" Type="http://schemas.openxmlformats.org/officeDocument/2006/relationships/hyperlink" Target="mailto:hoisgtd@gmail.com" TargetMode="External"/><Relationship Id="rId15" Type="http://schemas.openxmlformats.org/officeDocument/2006/relationships/hyperlink" Target="mailto:nhatdoantuan1710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kimanhacb@gmail.com" TargetMode="External"/><Relationship Id="rId19" Type="http://schemas.openxmlformats.org/officeDocument/2006/relationships/hyperlink" Target="mailto:headoffice@realbeancoffee.com" TargetMode="External"/><Relationship Id="rId4" Type="http://schemas.openxmlformats.org/officeDocument/2006/relationships/hyperlink" Target="mailto:bichngoc@moricoffee.vn" TargetMode="External"/><Relationship Id="rId9" Type="http://schemas.openxmlformats.org/officeDocument/2006/relationships/hyperlink" Target="mailto:tuong011273@gmail.com" TargetMode="External"/><Relationship Id="rId14" Type="http://schemas.openxmlformats.org/officeDocument/2006/relationships/hyperlink" Target="mailto:nhatdoantuan1710@gmail.com" TargetMode="External"/><Relationship Id="rId22" Type="http://schemas.openxmlformats.org/officeDocument/2006/relationships/hyperlink" Target="mailto:bichngoc@morricoffee.v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uncoffeevn@gmail.com" TargetMode="External"/><Relationship Id="rId13" Type="http://schemas.openxmlformats.org/officeDocument/2006/relationships/hyperlink" Target="mailto:namcuv@gmail.com" TargetMode="External"/><Relationship Id="rId18" Type="http://schemas.openxmlformats.org/officeDocument/2006/relationships/hyperlink" Target="mailto:admin@themarriedbeans.com" TargetMode="External"/><Relationship Id="rId3" Type="http://schemas.openxmlformats.org/officeDocument/2006/relationships/hyperlink" Target="mailto:buidung.cafe@gmail.com" TargetMode="External"/><Relationship Id="rId21" Type="http://schemas.openxmlformats.org/officeDocument/2006/relationships/hyperlink" Target="mailto:office@phucsinhsonla.com" TargetMode="External"/><Relationship Id="rId7" Type="http://schemas.openxmlformats.org/officeDocument/2006/relationships/hyperlink" Target="mailto:sinh@detechcoffee.com" TargetMode="External"/><Relationship Id="rId12" Type="http://schemas.openxmlformats.org/officeDocument/2006/relationships/hyperlink" Target="mailto:luongngoctram83@gmail.com" TargetMode="External"/><Relationship Id="rId17" Type="http://schemas.openxmlformats.org/officeDocument/2006/relationships/hyperlink" Target="mailto:admin@themarriedbeans.com" TargetMode="External"/><Relationship Id="rId2" Type="http://schemas.openxmlformats.org/officeDocument/2006/relationships/hyperlink" Target="mailto:ctyhophuong@gmail.com" TargetMode="External"/><Relationship Id="rId16" Type="http://schemas.openxmlformats.org/officeDocument/2006/relationships/hyperlink" Target="mailto:buidung.cafe@gmail.com" TargetMode="External"/><Relationship Id="rId20" Type="http://schemas.openxmlformats.org/officeDocument/2006/relationships/hyperlink" Target="mailto:samngoclinh@gmail.com" TargetMode="External"/><Relationship Id="rId1" Type="http://schemas.openxmlformats.org/officeDocument/2006/relationships/hyperlink" Target="mailto:ledinhtu1002@gmail.com" TargetMode="External"/><Relationship Id="rId6" Type="http://schemas.openxmlformats.org/officeDocument/2006/relationships/hyperlink" Target="mailto:samngoclinh@gmail.com" TargetMode="External"/><Relationship Id="rId11" Type="http://schemas.openxmlformats.org/officeDocument/2006/relationships/hyperlink" Target="mailto:samngoclinh@gmail.com" TargetMode="External"/><Relationship Id="rId5" Type="http://schemas.openxmlformats.org/officeDocument/2006/relationships/hyperlink" Target="mailto:samngoclinh@gmail.com" TargetMode="External"/><Relationship Id="rId15" Type="http://schemas.openxmlformats.org/officeDocument/2006/relationships/hyperlink" Target="mailto:vuongthanhcong84@gmail.com" TargetMode="External"/><Relationship Id="rId10" Type="http://schemas.openxmlformats.org/officeDocument/2006/relationships/hyperlink" Target="mailto:ilotavietnam@gmail.com" TargetMode="External"/><Relationship Id="rId19" Type="http://schemas.openxmlformats.org/officeDocument/2006/relationships/hyperlink" Target="mailto:samngoclinh@gmail.com" TargetMode="External"/><Relationship Id="rId4" Type="http://schemas.openxmlformats.org/officeDocument/2006/relationships/hyperlink" Target="mailto:mmtuan.nguyen@gmail.com" TargetMode="External"/><Relationship Id="rId9" Type="http://schemas.openxmlformats.org/officeDocument/2006/relationships/hyperlink" Target="mailto:luongngoctram83@gmail.com" TargetMode="External"/><Relationship Id="rId14" Type="http://schemas.openxmlformats.org/officeDocument/2006/relationships/hyperlink" Target="mailto:namcuv@gmail.com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topLeftCell="E15" workbookViewId="0">
      <selection activeCell="L21" sqref="L21"/>
    </sheetView>
  </sheetViews>
  <sheetFormatPr defaultRowHeight="15"/>
  <cols>
    <col min="1" max="1" width="6" style="42" customWidth="1"/>
    <col min="2" max="2" width="47.85546875" style="42" customWidth="1"/>
    <col min="3" max="3" width="23.7109375" style="46" customWidth="1"/>
    <col min="4" max="4" width="16" style="46" customWidth="1"/>
    <col min="5" max="5" width="32.5703125" style="42" customWidth="1"/>
    <col min="6" max="6" width="39.140625" style="42" customWidth="1"/>
    <col min="7" max="7" width="32.28515625" style="42" customWidth="1"/>
    <col min="8" max="8" width="13.7109375" style="46" customWidth="1"/>
    <col min="9" max="9" width="9.140625" style="42" customWidth="1"/>
    <col min="10" max="10" width="17" style="42" customWidth="1"/>
    <col min="11" max="11" width="13.42578125" style="42" hidden="1" customWidth="1"/>
    <col min="12" max="12" width="11.5703125" style="52" customWidth="1"/>
    <col min="13" max="13" width="9.7109375" style="42" customWidth="1"/>
    <col min="14" max="16384" width="9.140625" style="42"/>
  </cols>
  <sheetData>
    <row r="1" spans="1:14" ht="23.25" customHeight="1">
      <c r="A1" s="92" t="s">
        <v>231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21.75" customHeight="1">
      <c r="A2" s="92" t="s">
        <v>209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21.75" customHeight="1">
      <c r="A3" s="92" t="s">
        <v>211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8" customHeight="1">
      <c r="A4" s="93" t="s">
        <v>207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6" spans="1:14" ht="21.75" customHeight="1">
      <c r="A6" s="94" t="s">
        <v>12</v>
      </c>
      <c r="B6" s="95" t="s">
        <v>19</v>
      </c>
      <c r="C6" s="96" t="s">
        <v>22</v>
      </c>
      <c r="D6" s="96" t="s">
        <v>20</v>
      </c>
      <c r="E6" s="97" t="s">
        <v>13</v>
      </c>
      <c r="F6" s="96" t="s">
        <v>14</v>
      </c>
      <c r="G6" s="96" t="s">
        <v>15</v>
      </c>
      <c r="H6" s="98" t="s">
        <v>132</v>
      </c>
      <c r="I6" s="100" t="s">
        <v>133</v>
      </c>
      <c r="J6" s="96" t="s">
        <v>16</v>
      </c>
      <c r="K6" s="102" t="s">
        <v>138</v>
      </c>
      <c r="L6" s="90" t="s">
        <v>208</v>
      </c>
      <c r="M6" s="88" t="s">
        <v>229</v>
      </c>
      <c r="N6" s="88" t="s">
        <v>230</v>
      </c>
    </row>
    <row r="7" spans="1:14" ht="26.25" customHeight="1">
      <c r="A7" s="94"/>
      <c r="B7" s="95"/>
      <c r="C7" s="96"/>
      <c r="D7" s="96"/>
      <c r="E7" s="97"/>
      <c r="F7" s="96"/>
      <c r="G7" s="96"/>
      <c r="H7" s="99"/>
      <c r="I7" s="101"/>
      <c r="J7" s="96"/>
      <c r="K7" s="102"/>
      <c r="L7" s="91"/>
      <c r="M7" s="89"/>
      <c r="N7" s="89"/>
    </row>
    <row r="8" spans="1:14" s="56" customFormat="1" ht="32.25" customHeight="1">
      <c r="A8" s="81">
        <v>1</v>
      </c>
      <c r="B8" s="77" t="s">
        <v>9</v>
      </c>
      <c r="C8" s="60" t="s">
        <v>6</v>
      </c>
      <c r="D8" s="78" t="s">
        <v>27</v>
      </c>
      <c r="E8" s="85" t="s">
        <v>5</v>
      </c>
      <c r="F8" s="77" t="s">
        <v>7</v>
      </c>
      <c r="G8" s="77" t="s">
        <v>8</v>
      </c>
      <c r="H8" s="58" t="s">
        <v>134</v>
      </c>
      <c r="I8" s="74">
        <v>560</v>
      </c>
      <c r="J8" s="58" t="s">
        <v>17</v>
      </c>
      <c r="K8" s="74">
        <v>600</v>
      </c>
      <c r="L8" s="80">
        <v>5500</v>
      </c>
      <c r="M8" s="58">
        <v>83.39</v>
      </c>
      <c r="N8" s="58" t="s">
        <v>226</v>
      </c>
    </row>
    <row r="9" spans="1:14" s="56" customFormat="1" ht="24.75" customHeight="1">
      <c r="A9" s="81">
        <v>2</v>
      </c>
      <c r="B9" s="83" t="s">
        <v>194</v>
      </c>
      <c r="C9" s="60" t="s">
        <v>195</v>
      </c>
      <c r="D9" s="78" t="s">
        <v>196</v>
      </c>
      <c r="E9" s="79" t="s">
        <v>197</v>
      </c>
      <c r="F9" s="77" t="s">
        <v>198</v>
      </c>
      <c r="G9" s="77" t="s">
        <v>199</v>
      </c>
      <c r="H9" s="58" t="s">
        <v>134</v>
      </c>
      <c r="I9" s="74">
        <v>700</v>
      </c>
      <c r="J9" s="58" t="s">
        <v>222</v>
      </c>
      <c r="K9" s="74">
        <v>1000</v>
      </c>
      <c r="L9" s="80">
        <v>600</v>
      </c>
      <c r="M9" s="58">
        <v>82.64</v>
      </c>
      <c r="N9" s="58" t="s">
        <v>227</v>
      </c>
    </row>
    <row r="10" spans="1:14" s="56" customFormat="1" ht="24.75" customHeight="1">
      <c r="A10" s="81">
        <v>3</v>
      </c>
      <c r="B10" s="77" t="s">
        <v>4</v>
      </c>
      <c r="C10" s="60" t="s">
        <v>2</v>
      </c>
      <c r="D10" s="78" t="s">
        <v>26</v>
      </c>
      <c r="E10" s="79" t="s">
        <v>33</v>
      </c>
      <c r="F10" s="77" t="s">
        <v>3</v>
      </c>
      <c r="G10" s="77" t="s">
        <v>102</v>
      </c>
      <c r="H10" s="58" t="s">
        <v>134</v>
      </c>
      <c r="I10" s="74">
        <v>300</v>
      </c>
      <c r="J10" s="58" t="s">
        <v>17</v>
      </c>
      <c r="K10" s="74">
        <v>600</v>
      </c>
      <c r="L10" s="80">
        <v>600</v>
      </c>
      <c r="M10" s="62">
        <v>82</v>
      </c>
      <c r="N10" s="58" t="s">
        <v>228</v>
      </c>
    </row>
    <row r="11" spans="1:14" s="56" customFormat="1" ht="25.5" customHeight="1">
      <c r="A11" s="39">
        <v>4</v>
      </c>
      <c r="B11" s="6" t="s">
        <v>200</v>
      </c>
      <c r="C11" s="10" t="s">
        <v>201</v>
      </c>
      <c r="D11" s="14" t="s">
        <v>202</v>
      </c>
      <c r="E11" s="4" t="s">
        <v>203</v>
      </c>
      <c r="F11" s="6" t="s">
        <v>204</v>
      </c>
      <c r="G11" s="6" t="s">
        <v>204</v>
      </c>
      <c r="H11" s="50" t="s">
        <v>134</v>
      </c>
      <c r="I11" s="15">
        <v>800</v>
      </c>
      <c r="J11" s="50" t="s">
        <v>139</v>
      </c>
      <c r="K11" s="15">
        <v>4000</v>
      </c>
      <c r="L11" s="51">
        <v>2000</v>
      </c>
      <c r="M11" s="50">
        <v>81.790000000000006</v>
      </c>
      <c r="N11" s="50" t="s">
        <v>232</v>
      </c>
    </row>
    <row r="12" spans="1:14" s="56" customFormat="1" ht="23.25" customHeight="1">
      <c r="A12" s="39">
        <v>5</v>
      </c>
      <c r="B12" s="32" t="s">
        <v>30</v>
      </c>
      <c r="C12" s="27" t="s">
        <v>10</v>
      </c>
      <c r="D12" s="29" t="s">
        <v>28</v>
      </c>
      <c r="E12" s="26" t="s">
        <v>32</v>
      </c>
      <c r="F12" s="27" t="s">
        <v>36</v>
      </c>
      <c r="G12" s="27" t="s">
        <v>11</v>
      </c>
      <c r="H12" s="50" t="s">
        <v>134</v>
      </c>
      <c r="I12" s="38">
        <v>900</v>
      </c>
      <c r="J12" s="50" t="s">
        <v>17</v>
      </c>
      <c r="K12" s="15">
        <v>600</v>
      </c>
      <c r="L12" s="51">
        <v>600</v>
      </c>
      <c r="M12" s="50">
        <v>81.569999999999993</v>
      </c>
      <c r="N12" s="50" t="s">
        <v>233</v>
      </c>
    </row>
    <row r="13" spans="1:14" s="56" customFormat="1" ht="24.75" customHeight="1">
      <c r="A13" s="39">
        <v>6</v>
      </c>
      <c r="B13" s="6" t="s">
        <v>150</v>
      </c>
      <c r="C13" s="10" t="s">
        <v>151</v>
      </c>
      <c r="D13" s="14" t="s">
        <v>152</v>
      </c>
      <c r="E13" s="4" t="s">
        <v>153</v>
      </c>
      <c r="F13" s="6" t="s">
        <v>154</v>
      </c>
      <c r="G13" s="6" t="s">
        <v>154</v>
      </c>
      <c r="H13" s="50" t="s">
        <v>134</v>
      </c>
      <c r="I13" s="15">
        <v>300</v>
      </c>
      <c r="J13" s="50" t="s">
        <v>17</v>
      </c>
      <c r="K13" s="15">
        <v>600</v>
      </c>
      <c r="L13" s="51">
        <v>600</v>
      </c>
      <c r="M13" s="63">
        <v>81.5</v>
      </c>
      <c r="N13" s="50" t="s">
        <v>234</v>
      </c>
    </row>
    <row r="14" spans="1:14" s="56" customFormat="1" ht="33" customHeight="1">
      <c r="A14" s="39">
        <v>7</v>
      </c>
      <c r="B14" s="16" t="s">
        <v>67</v>
      </c>
      <c r="C14" s="50" t="s">
        <v>68</v>
      </c>
      <c r="D14" s="14" t="s">
        <v>69</v>
      </c>
      <c r="E14" s="18" t="s">
        <v>70</v>
      </c>
      <c r="F14" s="5" t="s">
        <v>71</v>
      </c>
      <c r="G14" s="6" t="s">
        <v>72</v>
      </c>
      <c r="H14" s="50" t="s">
        <v>134</v>
      </c>
      <c r="I14" s="15">
        <v>650</v>
      </c>
      <c r="J14" s="50" t="s">
        <v>17</v>
      </c>
      <c r="K14" s="15">
        <v>600</v>
      </c>
      <c r="L14" s="51">
        <v>600</v>
      </c>
      <c r="M14" s="50">
        <v>81.459999999999994</v>
      </c>
      <c r="N14" s="50" t="s">
        <v>235</v>
      </c>
    </row>
    <row r="15" spans="1:14" s="56" customFormat="1" ht="24.75" customHeight="1">
      <c r="A15" s="39">
        <v>8</v>
      </c>
      <c r="B15" s="30" t="s">
        <v>76</v>
      </c>
      <c r="C15" s="27" t="s">
        <v>77</v>
      </c>
      <c r="D15" s="29" t="s">
        <v>78</v>
      </c>
      <c r="E15" s="26" t="s">
        <v>79</v>
      </c>
      <c r="F15" s="30" t="s">
        <v>80</v>
      </c>
      <c r="G15" s="30" t="s">
        <v>80</v>
      </c>
      <c r="H15" s="50" t="s">
        <v>140</v>
      </c>
      <c r="I15" s="38">
        <v>650</v>
      </c>
      <c r="J15" s="50" t="s">
        <v>17</v>
      </c>
      <c r="K15" s="17">
        <v>2000</v>
      </c>
      <c r="L15" s="51">
        <v>2000</v>
      </c>
      <c r="M15" s="63">
        <v>81</v>
      </c>
      <c r="N15" s="50" t="s">
        <v>236</v>
      </c>
    </row>
    <row r="16" spans="1:14" s="56" customFormat="1" ht="32.25" customHeight="1">
      <c r="A16" s="39">
        <v>9</v>
      </c>
      <c r="B16" s="30" t="s">
        <v>193</v>
      </c>
      <c r="C16" s="27" t="s">
        <v>188</v>
      </c>
      <c r="D16" s="29" t="s">
        <v>189</v>
      </c>
      <c r="E16" s="26" t="s">
        <v>190</v>
      </c>
      <c r="F16" s="30" t="s">
        <v>191</v>
      </c>
      <c r="G16" s="30" t="s">
        <v>192</v>
      </c>
      <c r="H16" s="50" t="s">
        <v>137</v>
      </c>
      <c r="I16" s="38">
        <v>400</v>
      </c>
      <c r="J16" s="50" t="s">
        <v>17</v>
      </c>
      <c r="K16" s="17">
        <v>600</v>
      </c>
      <c r="L16" s="51">
        <v>600</v>
      </c>
      <c r="M16" s="63">
        <v>81</v>
      </c>
      <c r="N16" s="50" t="s">
        <v>236</v>
      </c>
    </row>
    <row r="17" spans="1:14" s="56" customFormat="1" ht="24.75" customHeight="1">
      <c r="A17" s="39">
        <v>10</v>
      </c>
      <c r="B17" s="6" t="s">
        <v>223</v>
      </c>
      <c r="C17" s="10" t="s">
        <v>81</v>
      </c>
      <c r="D17" s="14" t="s">
        <v>82</v>
      </c>
      <c r="E17" s="4" t="s">
        <v>83</v>
      </c>
      <c r="F17" s="6" t="s">
        <v>84</v>
      </c>
      <c r="G17" s="6" t="s">
        <v>85</v>
      </c>
      <c r="H17" s="25" t="s">
        <v>167</v>
      </c>
      <c r="I17" s="38">
        <v>710</v>
      </c>
      <c r="J17" s="25" t="s">
        <v>17</v>
      </c>
      <c r="K17" s="17">
        <v>5000</v>
      </c>
      <c r="L17" s="51">
        <v>5000</v>
      </c>
      <c r="M17" s="50">
        <v>80.959999999999994</v>
      </c>
      <c r="N17" s="50" t="s">
        <v>237</v>
      </c>
    </row>
    <row r="18" spans="1:14" s="56" customFormat="1" ht="24.75" customHeight="1">
      <c r="A18" s="39">
        <v>11</v>
      </c>
      <c r="B18" s="6" t="s">
        <v>89</v>
      </c>
      <c r="C18" s="10" t="s">
        <v>86</v>
      </c>
      <c r="D18" s="76" t="s">
        <v>90</v>
      </c>
      <c r="E18" s="4" t="s">
        <v>88</v>
      </c>
      <c r="F18" s="6" t="s">
        <v>87</v>
      </c>
      <c r="G18" s="6" t="s">
        <v>87</v>
      </c>
      <c r="H18" s="25" t="s">
        <v>134</v>
      </c>
      <c r="I18" s="38">
        <v>800</v>
      </c>
      <c r="J18" s="25" t="s">
        <v>214</v>
      </c>
      <c r="K18" s="17">
        <v>800</v>
      </c>
      <c r="L18" s="51">
        <v>800</v>
      </c>
      <c r="M18" s="50">
        <v>80.89</v>
      </c>
      <c r="N18" s="50"/>
    </row>
    <row r="19" spans="1:14" s="56" customFormat="1" ht="24.75" customHeight="1">
      <c r="A19" s="39">
        <v>12</v>
      </c>
      <c r="B19" s="31" t="s">
        <v>38</v>
      </c>
      <c r="C19" s="84" t="s">
        <v>39</v>
      </c>
      <c r="D19" s="47" t="s">
        <v>40</v>
      </c>
      <c r="E19" s="86" t="s">
        <v>41</v>
      </c>
      <c r="F19" s="31" t="s">
        <v>181</v>
      </c>
      <c r="G19" s="31" t="s">
        <v>182</v>
      </c>
      <c r="H19" s="24" t="s">
        <v>134</v>
      </c>
      <c r="I19" s="43">
        <v>900</v>
      </c>
      <c r="J19" s="25" t="s">
        <v>214</v>
      </c>
      <c r="K19" s="17">
        <v>600</v>
      </c>
      <c r="L19" s="51">
        <v>600</v>
      </c>
      <c r="M19" s="50">
        <v>80.849999999999994</v>
      </c>
      <c r="N19" s="50"/>
    </row>
    <row r="20" spans="1:14" s="56" customFormat="1" ht="30.75" customHeight="1">
      <c r="A20" s="39">
        <v>13</v>
      </c>
      <c r="B20" s="37" t="s">
        <v>194</v>
      </c>
      <c r="C20" s="10" t="s">
        <v>195</v>
      </c>
      <c r="D20" s="14" t="s">
        <v>196</v>
      </c>
      <c r="E20" s="4" t="s">
        <v>197</v>
      </c>
      <c r="F20" s="6" t="s">
        <v>198</v>
      </c>
      <c r="G20" s="6" t="s">
        <v>199</v>
      </c>
      <c r="H20" s="50" t="s">
        <v>134</v>
      </c>
      <c r="I20" s="15">
        <v>700</v>
      </c>
      <c r="J20" s="25" t="s">
        <v>215</v>
      </c>
      <c r="K20" s="17">
        <v>1000</v>
      </c>
      <c r="L20" s="51">
        <v>1000</v>
      </c>
      <c r="M20" s="50">
        <v>80.8</v>
      </c>
      <c r="N20" s="50"/>
    </row>
    <row r="21" spans="1:14" s="56" customFormat="1" ht="24.75" customHeight="1">
      <c r="A21" s="39">
        <v>14</v>
      </c>
      <c r="B21" s="6" t="s">
        <v>76</v>
      </c>
      <c r="C21" s="10" t="s">
        <v>77</v>
      </c>
      <c r="D21" s="14" t="s">
        <v>78</v>
      </c>
      <c r="E21" s="4" t="s">
        <v>79</v>
      </c>
      <c r="F21" s="6" t="s">
        <v>80</v>
      </c>
      <c r="G21" s="6" t="s">
        <v>80</v>
      </c>
      <c r="H21" s="50" t="s">
        <v>140</v>
      </c>
      <c r="I21" s="15">
        <v>650</v>
      </c>
      <c r="J21" s="50" t="s">
        <v>18</v>
      </c>
      <c r="K21" s="15">
        <v>1100</v>
      </c>
      <c r="L21" s="51">
        <v>1100</v>
      </c>
      <c r="M21" s="50">
        <v>80.709999999999994</v>
      </c>
      <c r="N21" s="50"/>
    </row>
    <row r="22" spans="1:14" s="56" customFormat="1" ht="24.75" customHeight="1">
      <c r="A22" s="39">
        <v>15</v>
      </c>
      <c r="B22" s="30" t="s">
        <v>38</v>
      </c>
      <c r="C22" s="27" t="s">
        <v>39</v>
      </c>
      <c r="D22" s="29" t="s">
        <v>40</v>
      </c>
      <c r="E22" s="26" t="s">
        <v>41</v>
      </c>
      <c r="F22" s="30" t="s">
        <v>181</v>
      </c>
      <c r="G22" s="30" t="s">
        <v>182</v>
      </c>
      <c r="H22" s="50" t="s">
        <v>134</v>
      </c>
      <c r="I22" s="15">
        <v>900</v>
      </c>
      <c r="J22" s="50" t="s">
        <v>17</v>
      </c>
      <c r="K22" s="15">
        <v>600</v>
      </c>
      <c r="L22" s="51">
        <v>600</v>
      </c>
      <c r="M22" s="50">
        <v>80.650000000000006</v>
      </c>
      <c r="N22" s="50"/>
    </row>
    <row r="23" spans="1:14" s="56" customFormat="1" ht="24.75" customHeight="1">
      <c r="A23" s="39">
        <v>16</v>
      </c>
      <c r="B23" s="30" t="s">
        <v>89</v>
      </c>
      <c r="C23" s="27" t="s">
        <v>86</v>
      </c>
      <c r="D23" s="75" t="s">
        <v>90</v>
      </c>
      <c r="E23" s="26" t="s">
        <v>88</v>
      </c>
      <c r="F23" s="30" t="s">
        <v>87</v>
      </c>
      <c r="G23" s="30" t="s">
        <v>87</v>
      </c>
      <c r="H23" s="23" t="s">
        <v>134</v>
      </c>
      <c r="I23" s="38">
        <v>800</v>
      </c>
      <c r="J23" s="50" t="s">
        <v>215</v>
      </c>
      <c r="K23" s="15">
        <v>600</v>
      </c>
      <c r="L23" s="51">
        <v>600</v>
      </c>
      <c r="M23" s="50">
        <v>80.459999999999994</v>
      </c>
      <c r="N23" s="50"/>
    </row>
    <row r="24" spans="1:14" s="56" customFormat="1" ht="24.75" customHeight="1">
      <c r="A24" s="39">
        <v>17</v>
      </c>
      <c r="B24" s="30" t="s">
        <v>57</v>
      </c>
      <c r="C24" s="27" t="s">
        <v>58</v>
      </c>
      <c r="D24" s="29" t="s">
        <v>59</v>
      </c>
      <c r="E24" s="26" t="s">
        <v>60</v>
      </c>
      <c r="F24" s="30" t="s">
        <v>61</v>
      </c>
      <c r="G24" s="30" t="s">
        <v>62</v>
      </c>
      <c r="H24" s="23" t="s">
        <v>134</v>
      </c>
      <c r="I24" s="38">
        <v>400</v>
      </c>
      <c r="J24" s="50" t="s">
        <v>17</v>
      </c>
      <c r="K24" s="15">
        <v>600</v>
      </c>
      <c r="L24" s="51">
        <v>600</v>
      </c>
      <c r="M24" s="50">
        <v>80.430000000000007</v>
      </c>
      <c r="N24" s="50"/>
    </row>
    <row r="25" spans="1:14" s="56" customFormat="1" ht="24.75" customHeight="1">
      <c r="A25" s="39">
        <v>18</v>
      </c>
      <c r="B25" s="30" t="s">
        <v>34</v>
      </c>
      <c r="C25" s="27" t="s">
        <v>98</v>
      </c>
      <c r="D25" s="29" t="s">
        <v>99</v>
      </c>
      <c r="E25" s="26" t="s">
        <v>100</v>
      </c>
      <c r="F25" s="30" t="s">
        <v>35</v>
      </c>
      <c r="G25" s="30" t="s">
        <v>101</v>
      </c>
      <c r="H25" s="50" t="s">
        <v>134</v>
      </c>
      <c r="I25" s="15">
        <v>650</v>
      </c>
      <c r="J25" s="50" t="s">
        <v>17</v>
      </c>
      <c r="K25" s="15">
        <v>700</v>
      </c>
      <c r="L25" s="51">
        <v>700</v>
      </c>
      <c r="M25" s="50">
        <v>80.400000000000006</v>
      </c>
      <c r="N25" s="50"/>
    </row>
    <row r="26" spans="1:14" s="56" customFormat="1" ht="24.75" customHeight="1">
      <c r="A26" s="39">
        <v>19</v>
      </c>
      <c r="B26" s="28" t="s">
        <v>92</v>
      </c>
      <c r="C26" s="23" t="s">
        <v>93</v>
      </c>
      <c r="D26" s="29" t="s">
        <v>94</v>
      </c>
      <c r="E26" s="33" t="s">
        <v>95</v>
      </c>
      <c r="F26" s="28" t="s">
        <v>96</v>
      </c>
      <c r="G26" s="30" t="s">
        <v>97</v>
      </c>
      <c r="H26" s="50" t="s">
        <v>137</v>
      </c>
      <c r="I26" s="15">
        <v>800</v>
      </c>
      <c r="J26" s="50" t="s">
        <v>17</v>
      </c>
      <c r="K26" s="15">
        <v>1500</v>
      </c>
      <c r="L26" s="51">
        <v>1500</v>
      </c>
      <c r="M26" s="50">
        <v>80.25</v>
      </c>
      <c r="N26" s="50"/>
    </row>
    <row r="27" spans="1:14" s="56" customFormat="1" ht="24.75" customHeight="1">
      <c r="A27" s="39">
        <v>20</v>
      </c>
      <c r="B27" s="12" t="s">
        <v>113</v>
      </c>
      <c r="C27" s="10" t="s">
        <v>114</v>
      </c>
      <c r="D27" s="14" t="s">
        <v>115</v>
      </c>
      <c r="E27" s="4" t="s">
        <v>118</v>
      </c>
      <c r="F27" s="10" t="s">
        <v>116</v>
      </c>
      <c r="G27" s="10" t="s">
        <v>117</v>
      </c>
      <c r="H27" s="50" t="s">
        <v>134</v>
      </c>
      <c r="I27" s="38">
        <v>1200</v>
      </c>
      <c r="J27" s="50" t="s">
        <v>17</v>
      </c>
      <c r="K27" s="15">
        <v>10000</v>
      </c>
      <c r="L27" s="51">
        <v>600</v>
      </c>
      <c r="M27" s="50">
        <v>80.150000000000006</v>
      </c>
      <c r="N27" s="50"/>
    </row>
    <row r="28" spans="1:14" s="56" customFormat="1" ht="25.5" customHeight="1">
      <c r="A28" s="39">
        <v>21</v>
      </c>
      <c r="B28" s="32" t="s">
        <v>63</v>
      </c>
      <c r="C28" s="27" t="s">
        <v>73</v>
      </c>
      <c r="D28" s="29" t="s">
        <v>64</v>
      </c>
      <c r="E28" s="26" t="s">
        <v>65</v>
      </c>
      <c r="F28" s="30" t="s">
        <v>103</v>
      </c>
      <c r="G28" s="30" t="s">
        <v>66</v>
      </c>
      <c r="H28" s="23" t="s">
        <v>137</v>
      </c>
      <c r="I28" s="38">
        <v>760</v>
      </c>
      <c r="J28" s="25" t="s">
        <v>18</v>
      </c>
      <c r="K28" s="17">
        <v>600</v>
      </c>
      <c r="L28" s="51">
        <v>600</v>
      </c>
      <c r="M28" s="50">
        <v>80.13</v>
      </c>
      <c r="N28" s="50"/>
    </row>
    <row r="29" spans="1:14" s="56" customFormat="1" ht="35.25" customHeight="1">
      <c r="A29" s="39">
        <v>22</v>
      </c>
      <c r="B29" s="40" t="s">
        <v>194</v>
      </c>
      <c r="C29" s="27" t="s">
        <v>195</v>
      </c>
      <c r="D29" s="29" t="s">
        <v>196</v>
      </c>
      <c r="E29" s="26" t="s">
        <v>197</v>
      </c>
      <c r="F29" s="30" t="s">
        <v>198</v>
      </c>
      <c r="G29" s="30" t="s">
        <v>199</v>
      </c>
      <c r="H29" s="23" t="s">
        <v>134</v>
      </c>
      <c r="I29" s="38">
        <v>700</v>
      </c>
      <c r="J29" s="50" t="s">
        <v>214</v>
      </c>
      <c r="K29" s="15">
        <v>2000</v>
      </c>
      <c r="L29" s="51">
        <v>2000</v>
      </c>
      <c r="M29" s="50">
        <v>80.13</v>
      </c>
      <c r="N29" s="50"/>
    </row>
    <row r="30" spans="1:14" s="56" customFormat="1" ht="24.75" customHeight="1">
      <c r="A30" s="39">
        <v>23</v>
      </c>
      <c r="B30" s="5" t="s">
        <v>187</v>
      </c>
      <c r="C30" s="50" t="s">
        <v>91</v>
      </c>
      <c r="D30" s="14" t="s">
        <v>129</v>
      </c>
      <c r="E30" s="18" t="s">
        <v>130</v>
      </c>
      <c r="F30" s="5" t="s">
        <v>141</v>
      </c>
      <c r="G30" s="5" t="s">
        <v>131</v>
      </c>
      <c r="H30" s="50" t="s">
        <v>134</v>
      </c>
      <c r="I30" s="38">
        <v>750</v>
      </c>
      <c r="J30" s="50" t="s">
        <v>18</v>
      </c>
      <c r="K30" s="15">
        <v>1000</v>
      </c>
      <c r="L30" s="51">
        <v>1000</v>
      </c>
      <c r="M30" s="50">
        <v>80.08</v>
      </c>
      <c r="N30" s="50"/>
    </row>
    <row r="31" spans="1:14" s="56" customFormat="1" ht="24.75" customHeight="1">
      <c r="A31" s="39">
        <v>24</v>
      </c>
      <c r="B31" s="40" t="s">
        <v>194</v>
      </c>
      <c r="C31" s="27" t="s">
        <v>195</v>
      </c>
      <c r="D31" s="29" t="s">
        <v>196</v>
      </c>
      <c r="E31" s="55" t="s">
        <v>205</v>
      </c>
      <c r="F31" s="30" t="s">
        <v>198</v>
      </c>
      <c r="G31" s="30" t="s">
        <v>199</v>
      </c>
      <c r="H31" s="50" t="s">
        <v>134</v>
      </c>
      <c r="I31" s="38">
        <v>700</v>
      </c>
      <c r="J31" s="50" t="s">
        <v>18</v>
      </c>
      <c r="K31" s="15">
        <v>12000</v>
      </c>
      <c r="L31" s="51">
        <v>12000</v>
      </c>
      <c r="M31" s="50">
        <v>80.08</v>
      </c>
      <c r="N31" s="50"/>
    </row>
    <row r="32" spans="1:14" s="56" customFormat="1" ht="24.75" customHeight="1">
      <c r="A32" s="39">
        <v>25</v>
      </c>
      <c r="B32" s="12" t="s">
        <v>42</v>
      </c>
      <c r="C32" s="10" t="s">
        <v>43</v>
      </c>
      <c r="D32" s="14" t="s">
        <v>44</v>
      </c>
      <c r="E32" s="4" t="s">
        <v>45</v>
      </c>
      <c r="F32" s="6" t="s">
        <v>143</v>
      </c>
      <c r="G32" s="6" t="s">
        <v>46</v>
      </c>
      <c r="H32" s="50" t="s">
        <v>134</v>
      </c>
      <c r="I32" s="15">
        <v>850</v>
      </c>
      <c r="J32" s="50" t="s">
        <v>17</v>
      </c>
      <c r="K32" s="15">
        <v>600</v>
      </c>
      <c r="L32" s="51">
        <v>600</v>
      </c>
      <c r="M32" s="50">
        <v>80.069999999999993</v>
      </c>
      <c r="N32" s="50"/>
    </row>
    <row r="33" spans="8:12" ht="18.75">
      <c r="H33" s="57"/>
      <c r="I33" s="57"/>
      <c r="J33" s="57"/>
      <c r="K33" s="48"/>
      <c r="L33" s="82"/>
    </row>
  </sheetData>
  <mergeCells count="18">
    <mergeCell ref="J6:J7"/>
    <mergeCell ref="K6:K7"/>
    <mergeCell ref="M6:M7"/>
    <mergeCell ref="N6:N7"/>
    <mergeCell ref="L6:L7"/>
    <mergeCell ref="A1:N1"/>
    <mergeCell ref="A2:N2"/>
    <mergeCell ref="A3:N3"/>
    <mergeCell ref="A4:N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hyperlinks>
    <hyperlink ref="E11" r:id="rId1"/>
    <hyperlink ref="E21" r:id="rId2"/>
    <hyperlink ref="E28" r:id="rId3"/>
    <hyperlink ref="E31" r:id="rId4"/>
    <hyperlink ref="E30" r:id="rId5"/>
    <hyperlink ref="E10" r:id="rId6"/>
    <hyperlink ref="E25" r:id="rId7"/>
    <hyperlink ref="E13" r:id="rId8"/>
    <hyperlink ref="E24" r:id="rId9"/>
    <hyperlink ref="E16" r:id="rId10"/>
    <hyperlink ref="E15" r:id="rId11"/>
    <hyperlink ref="E12" r:id="rId12"/>
    <hyperlink ref="E27" r:id="rId13"/>
    <hyperlink ref="E19" r:id="rId14"/>
    <hyperlink ref="E22" r:id="rId15"/>
    <hyperlink ref="E26" r:id="rId16"/>
    <hyperlink ref="E17" r:id="rId17"/>
    <hyperlink ref="E32" r:id="rId18"/>
    <hyperlink ref="E14" r:id="rId19"/>
    <hyperlink ref="E20" r:id="rId20"/>
    <hyperlink ref="E29" r:id="rId21"/>
    <hyperlink ref="E9" r:id="rId22"/>
  </hyperlinks>
  <pageMargins left="0.11811023622047245" right="0.19685039370078741" top="0.35433070866141736" bottom="0.35433070866141736" header="0.31496062992125984" footer="0.31496062992125984"/>
  <pageSetup paperSize="9" orientation="landscape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topLeftCell="A25" workbookViewId="0">
      <selection activeCell="G37" sqref="G37"/>
    </sheetView>
  </sheetViews>
  <sheetFormatPr defaultRowHeight="15.75"/>
  <cols>
    <col min="1" max="1" width="6.140625" customWidth="1"/>
    <col min="2" max="2" width="46.5703125" customWidth="1"/>
    <col min="3" max="3" width="24.28515625" style="41" customWidth="1"/>
    <col min="4" max="4" width="16.7109375" customWidth="1"/>
    <col min="5" max="5" width="27.140625" style="45" customWidth="1"/>
    <col min="6" max="6" width="38.140625" customWidth="1"/>
    <col min="7" max="7" width="35.85546875" customWidth="1"/>
    <col min="8" max="8" width="15.7109375" style="41" customWidth="1"/>
    <col min="9" max="9" width="0" hidden="1" customWidth="1"/>
    <col min="10" max="10" width="13.5703125" customWidth="1"/>
    <col min="11" max="11" width="12.85546875" hidden="1" customWidth="1"/>
    <col min="12" max="12" width="12.28515625" style="53" customWidth="1"/>
    <col min="13" max="13" width="10" customWidth="1"/>
  </cols>
  <sheetData>
    <row r="1" spans="1:14" ht="19.5" customHeight="1">
      <c r="A1" s="92" t="s">
        <v>231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19.5" customHeight="1">
      <c r="A2" s="92" t="s">
        <v>209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19.5" customHeight="1">
      <c r="A3" s="92" t="s">
        <v>210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21" customHeight="1">
      <c r="A4" s="93" t="s">
        <v>206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18" customHeight="1"/>
    <row r="6" spans="1:14" ht="26.25" customHeight="1">
      <c r="A6" s="95" t="s">
        <v>12</v>
      </c>
      <c r="B6" s="103" t="s">
        <v>19</v>
      </c>
      <c r="C6" s="104" t="s">
        <v>22</v>
      </c>
      <c r="D6" s="96" t="s">
        <v>20</v>
      </c>
      <c r="E6" s="97" t="s">
        <v>13</v>
      </c>
      <c r="F6" s="96" t="s">
        <v>14</v>
      </c>
      <c r="G6" s="96" t="s">
        <v>15</v>
      </c>
      <c r="H6" s="105" t="s">
        <v>132</v>
      </c>
      <c r="I6" s="102" t="s">
        <v>133</v>
      </c>
      <c r="J6" s="96" t="s">
        <v>16</v>
      </c>
      <c r="K6" s="102" t="s">
        <v>138</v>
      </c>
      <c r="L6" s="102" t="s">
        <v>208</v>
      </c>
      <c r="M6" s="96" t="s">
        <v>229</v>
      </c>
      <c r="N6" s="96" t="s">
        <v>230</v>
      </c>
    </row>
    <row r="7" spans="1:14" ht="22.5" customHeight="1">
      <c r="A7" s="95"/>
      <c r="B7" s="103"/>
      <c r="C7" s="104"/>
      <c r="D7" s="96"/>
      <c r="E7" s="97"/>
      <c r="F7" s="96"/>
      <c r="G7" s="96"/>
      <c r="H7" s="105"/>
      <c r="I7" s="102"/>
      <c r="J7" s="96"/>
      <c r="K7" s="102"/>
      <c r="L7" s="102"/>
      <c r="M7" s="96"/>
      <c r="N7" s="96"/>
    </row>
    <row r="8" spans="1:14" ht="32.25" customHeight="1">
      <c r="A8" s="61">
        <v>1</v>
      </c>
      <c r="B8" s="64" t="s">
        <v>53</v>
      </c>
      <c r="C8" s="65" t="s">
        <v>54</v>
      </c>
      <c r="D8" s="72" t="s">
        <v>55</v>
      </c>
      <c r="E8" s="67" t="s">
        <v>56</v>
      </c>
      <c r="F8" s="73" t="s">
        <v>52</v>
      </c>
      <c r="G8" s="73" t="s">
        <v>52</v>
      </c>
      <c r="H8" s="58" t="s">
        <v>136</v>
      </c>
      <c r="I8" s="74">
        <v>650</v>
      </c>
      <c r="J8" s="58" t="s">
        <v>17</v>
      </c>
      <c r="K8" s="69">
        <v>700</v>
      </c>
      <c r="L8" s="69">
        <f>'[1]Bang diem tong hop Arabica'!L18</f>
        <v>1800</v>
      </c>
      <c r="M8" s="62">
        <v>84.5</v>
      </c>
      <c r="N8" s="58" t="s">
        <v>226</v>
      </c>
    </row>
    <row r="9" spans="1:14" ht="28.5" customHeight="1">
      <c r="A9" s="61">
        <v>2</v>
      </c>
      <c r="B9" s="64" t="s">
        <v>48</v>
      </c>
      <c r="C9" s="65" t="s">
        <v>49</v>
      </c>
      <c r="D9" s="66" t="s">
        <v>50</v>
      </c>
      <c r="E9" s="67" t="s">
        <v>51</v>
      </c>
      <c r="F9" s="68" t="s">
        <v>52</v>
      </c>
      <c r="G9" s="68" t="s">
        <v>52</v>
      </c>
      <c r="H9" s="58" t="s">
        <v>136</v>
      </c>
      <c r="I9" s="59">
        <v>650</v>
      </c>
      <c r="J9" s="58" t="s">
        <v>17</v>
      </c>
      <c r="K9" s="69">
        <v>1000</v>
      </c>
      <c r="L9" s="69">
        <f>'[1]Bang diem tong hop Arabica'!L25</f>
        <v>1500</v>
      </c>
      <c r="M9" s="62">
        <v>84</v>
      </c>
      <c r="N9" s="62" t="s">
        <v>227</v>
      </c>
    </row>
    <row r="10" spans="1:14" ht="33.75" customHeight="1">
      <c r="A10" s="61">
        <v>3</v>
      </c>
      <c r="B10" s="64" t="s">
        <v>155</v>
      </c>
      <c r="C10" s="58" t="s">
        <v>156</v>
      </c>
      <c r="D10" s="70" t="s">
        <v>157</v>
      </c>
      <c r="E10" s="71" t="s">
        <v>74</v>
      </c>
      <c r="F10" s="64" t="s">
        <v>75</v>
      </c>
      <c r="G10" s="64" t="s">
        <v>158</v>
      </c>
      <c r="H10" s="58" t="s">
        <v>136</v>
      </c>
      <c r="I10" s="59">
        <v>1300</v>
      </c>
      <c r="J10" s="58" t="s">
        <v>220</v>
      </c>
      <c r="K10" s="69">
        <v>601</v>
      </c>
      <c r="L10" s="69">
        <f>'[1]Bang diem tong hop Arabica'!L20</f>
        <v>603</v>
      </c>
      <c r="M10" s="58">
        <v>83.93</v>
      </c>
      <c r="N10" s="58" t="s">
        <v>228</v>
      </c>
    </row>
    <row r="11" spans="1:14" ht="28.5" customHeight="1">
      <c r="A11" s="61">
        <v>4</v>
      </c>
      <c r="B11" s="5" t="s">
        <v>155</v>
      </c>
      <c r="C11" s="50" t="s">
        <v>156</v>
      </c>
      <c r="D11" s="20" t="s">
        <v>157</v>
      </c>
      <c r="E11" s="18" t="s">
        <v>74</v>
      </c>
      <c r="F11" s="5" t="s">
        <v>75</v>
      </c>
      <c r="G11" s="5" t="s">
        <v>185</v>
      </c>
      <c r="H11" s="50" t="s">
        <v>161</v>
      </c>
      <c r="I11" s="34">
        <v>1500</v>
      </c>
      <c r="J11" s="50" t="s">
        <v>17</v>
      </c>
      <c r="K11" s="13">
        <v>600</v>
      </c>
      <c r="L11" s="13">
        <f>'[1]Bang diem tong hop Arabica'!L17</f>
        <v>600</v>
      </c>
      <c r="M11" s="50">
        <v>83.79</v>
      </c>
      <c r="N11" s="50" t="s">
        <v>232</v>
      </c>
    </row>
    <row r="12" spans="1:14" ht="28.5" customHeight="1">
      <c r="A12" s="61">
        <v>5</v>
      </c>
      <c r="B12" s="5" t="s">
        <v>108</v>
      </c>
      <c r="C12" s="8" t="s">
        <v>109</v>
      </c>
      <c r="D12" s="44" t="s">
        <v>110</v>
      </c>
      <c r="E12" s="36" t="s">
        <v>111</v>
      </c>
      <c r="F12" s="19" t="s">
        <v>112</v>
      </c>
      <c r="G12" s="19" t="s">
        <v>142</v>
      </c>
      <c r="H12" s="50" t="s">
        <v>179</v>
      </c>
      <c r="I12" s="34">
        <v>1200</v>
      </c>
      <c r="J12" s="50" t="s">
        <v>17</v>
      </c>
      <c r="K12" s="13">
        <v>610</v>
      </c>
      <c r="L12" s="13">
        <f>'[1]Bang diem tong hop Arabica'!L24</f>
        <v>610</v>
      </c>
      <c r="M12" s="50">
        <v>82.57</v>
      </c>
      <c r="N12" s="50" t="s">
        <v>233</v>
      </c>
    </row>
    <row r="13" spans="1:14" ht="31.5" customHeight="1">
      <c r="A13" s="61">
        <v>6</v>
      </c>
      <c r="B13" s="6" t="s">
        <v>177</v>
      </c>
      <c r="C13" s="9" t="s">
        <v>29</v>
      </c>
      <c r="D13" s="21" t="s">
        <v>24</v>
      </c>
      <c r="E13" s="4" t="s">
        <v>31</v>
      </c>
      <c r="F13" s="1" t="s">
        <v>37</v>
      </c>
      <c r="G13" s="1" t="s">
        <v>0</v>
      </c>
      <c r="H13" s="50" t="s">
        <v>136</v>
      </c>
      <c r="I13" s="34">
        <v>1650</v>
      </c>
      <c r="J13" s="50" t="s">
        <v>17</v>
      </c>
      <c r="K13" s="13">
        <v>800</v>
      </c>
      <c r="L13" s="13">
        <f>'[1]Bang diem tong hop Arabica'!L23</f>
        <v>800</v>
      </c>
      <c r="M13" s="50">
        <v>81.88</v>
      </c>
      <c r="N13" s="50" t="s">
        <v>234</v>
      </c>
    </row>
    <row r="14" spans="1:14" ht="28.5" customHeight="1">
      <c r="A14" s="61">
        <v>7</v>
      </c>
      <c r="B14" s="6" t="s">
        <v>178</v>
      </c>
      <c r="C14" s="9" t="s">
        <v>1</v>
      </c>
      <c r="D14" s="35" t="s">
        <v>25</v>
      </c>
      <c r="E14" s="3" t="s">
        <v>23</v>
      </c>
      <c r="F14" s="1" t="s">
        <v>47</v>
      </c>
      <c r="G14" s="1" t="s">
        <v>174</v>
      </c>
      <c r="H14" s="10" t="s">
        <v>175</v>
      </c>
      <c r="I14" s="34">
        <v>1600</v>
      </c>
      <c r="J14" s="10" t="s">
        <v>21</v>
      </c>
      <c r="K14" s="34">
        <v>600</v>
      </c>
      <c r="L14" s="13">
        <f>'[1]Bang diem tong hop Arabica'!L30</f>
        <v>600</v>
      </c>
      <c r="M14" s="50">
        <v>81.88</v>
      </c>
      <c r="N14" s="50" t="s">
        <v>234</v>
      </c>
    </row>
    <row r="15" spans="1:14" ht="32.25" customHeight="1">
      <c r="A15" s="61">
        <v>8</v>
      </c>
      <c r="B15" s="5" t="s">
        <v>53</v>
      </c>
      <c r="C15" s="61" t="s">
        <v>54</v>
      </c>
      <c r="D15" s="21" t="s">
        <v>55</v>
      </c>
      <c r="E15" s="36" t="s">
        <v>56</v>
      </c>
      <c r="F15" s="2" t="s">
        <v>52</v>
      </c>
      <c r="G15" s="1" t="s">
        <v>123</v>
      </c>
      <c r="H15" s="50" t="s">
        <v>136</v>
      </c>
      <c r="I15" s="15">
        <v>650</v>
      </c>
      <c r="J15" s="50" t="s">
        <v>18</v>
      </c>
      <c r="K15" s="13">
        <v>700</v>
      </c>
      <c r="L15" s="13">
        <f>'[1]Bang diem tong hop Arabica'!L9</f>
        <v>1000</v>
      </c>
      <c r="M15" s="50">
        <v>81.680000000000007</v>
      </c>
      <c r="N15" s="50" t="s">
        <v>236</v>
      </c>
    </row>
    <row r="16" spans="1:14" ht="30" customHeight="1">
      <c r="A16" s="61">
        <v>9</v>
      </c>
      <c r="B16" s="5" t="s">
        <v>168</v>
      </c>
      <c r="C16" s="61" t="s">
        <v>173</v>
      </c>
      <c r="D16" s="21" t="s">
        <v>169</v>
      </c>
      <c r="E16" s="36" t="s">
        <v>170</v>
      </c>
      <c r="F16" s="2" t="s">
        <v>172</v>
      </c>
      <c r="G16" s="2" t="s">
        <v>52</v>
      </c>
      <c r="H16" s="50" t="s">
        <v>136</v>
      </c>
      <c r="I16" s="15">
        <v>1500</v>
      </c>
      <c r="J16" s="50" t="s">
        <v>225</v>
      </c>
      <c r="K16" s="13">
        <v>600</v>
      </c>
      <c r="L16" s="13">
        <f>'[1]Bang diem tong hop Arabica'!L13</f>
        <v>600</v>
      </c>
      <c r="M16" s="50">
        <v>81.459999999999994</v>
      </c>
      <c r="N16" s="50" t="s">
        <v>238</v>
      </c>
    </row>
    <row r="17" spans="1:14" ht="32.25" customHeight="1">
      <c r="A17" s="61">
        <v>10</v>
      </c>
      <c r="B17" s="6" t="s">
        <v>162</v>
      </c>
      <c r="C17" s="9" t="s">
        <v>163</v>
      </c>
      <c r="D17" s="21" t="s">
        <v>164</v>
      </c>
      <c r="E17" s="4" t="s">
        <v>165</v>
      </c>
      <c r="F17" s="1" t="s">
        <v>166</v>
      </c>
      <c r="G17" s="1" t="s">
        <v>149</v>
      </c>
      <c r="H17" s="50" t="s">
        <v>136</v>
      </c>
      <c r="I17" s="34">
        <v>1600</v>
      </c>
      <c r="J17" s="50" t="s">
        <v>217</v>
      </c>
      <c r="K17" s="13">
        <v>30000</v>
      </c>
      <c r="L17" s="13">
        <f>'[1]Bang diem tong hop Arabica'!L31</f>
        <v>26500</v>
      </c>
      <c r="M17" s="63">
        <v>81.099999999999994</v>
      </c>
      <c r="N17" s="50" t="s">
        <v>237</v>
      </c>
    </row>
    <row r="18" spans="1:14" ht="28.5" customHeight="1">
      <c r="A18" s="61">
        <v>11</v>
      </c>
      <c r="B18" s="5" t="s">
        <v>155</v>
      </c>
      <c r="C18" s="50" t="s">
        <v>156</v>
      </c>
      <c r="D18" s="20" t="s">
        <v>157</v>
      </c>
      <c r="E18" s="18" t="s">
        <v>74</v>
      </c>
      <c r="F18" s="5" t="s">
        <v>75</v>
      </c>
      <c r="G18" s="5" t="s">
        <v>185</v>
      </c>
      <c r="H18" s="50" t="s">
        <v>161</v>
      </c>
      <c r="I18" s="34">
        <v>1500</v>
      </c>
      <c r="J18" s="50" t="s">
        <v>221</v>
      </c>
      <c r="K18" s="13">
        <v>600</v>
      </c>
      <c r="L18" s="13">
        <f>'[1]Bang diem tong hop Arabica'!L29</f>
        <v>654</v>
      </c>
      <c r="M18" s="50">
        <v>80.959999999999994</v>
      </c>
      <c r="N18" s="50"/>
    </row>
    <row r="19" spans="1:14" ht="28.5" customHeight="1">
      <c r="A19" s="61">
        <v>12</v>
      </c>
      <c r="B19" s="6" t="s">
        <v>144</v>
      </c>
      <c r="C19" s="9" t="s">
        <v>124</v>
      </c>
      <c r="D19" s="35" t="s">
        <v>125</v>
      </c>
      <c r="E19" s="4" t="s">
        <v>126</v>
      </c>
      <c r="F19" s="1" t="s">
        <v>127</v>
      </c>
      <c r="G19" s="1" t="s">
        <v>128</v>
      </c>
      <c r="H19" s="50" t="s">
        <v>136</v>
      </c>
      <c r="I19" s="34">
        <v>1550</v>
      </c>
      <c r="J19" s="50" t="s">
        <v>17</v>
      </c>
      <c r="K19" s="13">
        <v>600</v>
      </c>
      <c r="L19" s="13">
        <f>'[1]Bang diem tong hop Arabica'!L16</f>
        <v>600</v>
      </c>
      <c r="M19" s="50">
        <v>80.88</v>
      </c>
      <c r="N19" s="50"/>
    </row>
    <row r="20" spans="1:14" ht="32.25" customHeight="1">
      <c r="A20" s="61">
        <v>13</v>
      </c>
      <c r="B20" s="6" t="s">
        <v>113</v>
      </c>
      <c r="C20" s="9" t="s">
        <v>114</v>
      </c>
      <c r="D20" s="35" t="s">
        <v>115</v>
      </c>
      <c r="E20" s="4" t="s">
        <v>118</v>
      </c>
      <c r="F20" s="11" t="s">
        <v>116</v>
      </c>
      <c r="G20" s="11" t="s">
        <v>117</v>
      </c>
      <c r="H20" s="50" t="s">
        <v>136</v>
      </c>
      <c r="I20" s="34">
        <v>1200</v>
      </c>
      <c r="J20" s="50" t="s">
        <v>17</v>
      </c>
      <c r="K20" s="13">
        <v>2000</v>
      </c>
      <c r="L20" s="13">
        <f>'[1]Bang diem tong hop Arabica'!L21</f>
        <v>2000</v>
      </c>
      <c r="M20" s="50">
        <v>80.88</v>
      </c>
      <c r="N20" s="50"/>
    </row>
    <row r="21" spans="1:14" ht="28.5" customHeight="1">
      <c r="A21" s="61">
        <v>14</v>
      </c>
      <c r="B21" s="5" t="s">
        <v>168</v>
      </c>
      <c r="C21" s="61" t="s">
        <v>173</v>
      </c>
      <c r="D21" s="21" t="s">
        <v>169</v>
      </c>
      <c r="E21" s="36" t="s">
        <v>170</v>
      </c>
      <c r="F21" s="2" t="s">
        <v>172</v>
      </c>
      <c r="G21" s="2" t="s">
        <v>171</v>
      </c>
      <c r="H21" s="50" t="s">
        <v>136</v>
      </c>
      <c r="I21" s="15">
        <v>1500</v>
      </c>
      <c r="J21" s="50" t="s">
        <v>224</v>
      </c>
      <c r="K21" s="13">
        <v>600</v>
      </c>
      <c r="L21" s="13">
        <f>'[1]Bang diem tong hop Arabica'!L8</f>
        <v>600</v>
      </c>
      <c r="M21" s="50">
        <v>80.75</v>
      </c>
      <c r="N21" s="50"/>
    </row>
    <row r="22" spans="1:14" ht="28.5" customHeight="1">
      <c r="A22" s="61">
        <v>15</v>
      </c>
      <c r="B22" s="6" t="s">
        <v>162</v>
      </c>
      <c r="C22" s="9" t="s">
        <v>163</v>
      </c>
      <c r="D22" s="21" t="s">
        <v>164</v>
      </c>
      <c r="E22" s="4" t="s">
        <v>165</v>
      </c>
      <c r="F22" s="1" t="s">
        <v>166</v>
      </c>
      <c r="G22" s="87" t="s">
        <v>180</v>
      </c>
      <c r="H22" s="50" t="s">
        <v>136</v>
      </c>
      <c r="I22" s="34">
        <v>1500</v>
      </c>
      <c r="J22" s="50" t="s">
        <v>216</v>
      </c>
      <c r="K22" s="13">
        <v>3600</v>
      </c>
      <c r="L22" s="13">
        <f>'[1]Bang diem tong hop Arabica'!L26</f>
        <v>3500</v>
      </c>
      <c r="M22" s="50">
        <v>80.75</v>
      </c>
      <c r="N22" s="50"/>
    </row>
    <row r="23" spans="1:14" ht="33" customHeight="1">
      <c r="A23" s="61">
        <v>16</v>
      </c>
      <c r="B23" s="6" t="s">
        <v>89</v>
      </c>
      <c r="C23" s="9" t="s">
        <v>86</v>
      </c>
      <c r="D23" s="7" t="s">
        <v>90</v>
      </c>
      <c r="E23" s="4" t="s">
        <v>88</v>
      </c>
      <c r="F23" s="1" t="s">
        <v>87</v>
      </c>
      <c r="G23" s="1" t="s">
        <v>87</v>
      </c>
      <c r="H23" s="50" t="s">
        <v>136</v>
      </c>
      <c r="I23" s="22"/>
      <c r="J23" s="50" t="s">
        <v>18</v>
      </c>
      <c r="K23" s="13">
        <v>600</v>
      </c>
      <c r="L23" s="13">
        <f>'[1]Bang diem tong hop Arabica'!L12</f>
        <v>600</v>
      </c>
      <c r="M23" s="63">
        <v>80.599999999999994</v>
      </c>
      <c r="N23" s="50"/>
    </row>
    <row r="24" spans="1:14" ht="28.5" customHeight="1">
      <c r="A24" s="61">
        <v>17</v>
      </c>
      <c r="B24" s="6" t="s">
        <v>30</v>
      </c>
      <c r="C24" s="9" t="s">
        <v>10</v>
      </c>
      <c r="D24" s="35" t="s">
        <v>28</v>
      </c>
      <c r="E24" s="4" t="s">
        <v>32</v>
      </c>
      <c r="F24" s="11" t="s">
        <v>36</v>
      </c>
      <c r="G24" s="11" t="s">
        <v>183</v>
      </c>
      <c r="H24" s="50" t="s">
        <v>134</v>
      </c>
      <c r="I24" s="34">
        <v>1500</v>
      </c>
      <c r="J24" s="50" t="s">
        <v>17</v>
      </c>
      <c r="K24" s="13">
        <v>600</v>
      </c>
      <c r="L24" s="13">
        <f>'[1]Bang diem tong hop Arabica'!L22</f>
        <v>600</v>
      </c>
      <c r="M24" s="63">
        <v>80.599999999999994</v>
      </c>
      <c r="N24" s="50"/>
    </row>
    <row r="25" spans="1:14" ht="28.5" customHeight="1">
      <c r="A25" s="61">
        <v>18</v>
      </c>
      <c r="B25" s="6" t="s">
        <v>213</v>
      </c>
      <c r="C25" s="9" t="s">
        <v>119</v>
      </c>
      <c r="D25" s="21" t="s">
        <v>120</v>
      </c>
      <c r="E25" s="4" t="s">
        <v>121</v>
      </c>
      <c r="F25" s="1" t="s">
        <v>122</v>
      </c>
      <c r="G25" s="1" t="s">
        <v>123</v>
      </c>
      <c r="H25" s="50" t="s">
        <v>136</v>
      </c>
      <c r="I25" s="15">
        <v>1200</v>
      </c>
      <c r="J25" s="50" t="s">
        <v>17</v>
      </c>
      <c r="K25" s="13">
        <v>600</v>
      </c>
      <c r="L25" s="13">
        <f>'[1]Bang diem tong hop Arabica'!L19</f>
        <v>1204</v>
      </c>
      <c r="M25" s="50">
        <v>80.56</v>
      </c>
      <c r="N25" s="50"/>
    </row>
    <row r="26" spans="1:14" ht="28.5" customHeight="1">
      <c r="A26" s="61">
        <v>19</v>
      </c>
      <c r="B26" s="5" t="s">
        <v>155</v>
      </c>
      <c r="C26" s="50" t="s">
        <v>156</v>
      </c>
      <c r="D26" s="20" t="s">
        <v>157</v>
      </c>
      <c r="E26" s="18" t="s">
        <v>74</v>
      </c>
      <c r="F26" s="5" t="s">
        <v>75</v>
      </c>
      <c r="G26" s="50" t="s">
        <v>184</v>
      </c>
      <c r="H26" s="50" t="s">
        <v>136</v>
      </c>
      <c r="I26" s="34">
        <v>1200</v>
      </c>
      <c r="J26" s="50" t="s">
        <v>218</v>
      </c>
      <c r="K26" s="13">
        <v>648</v>
      </c>
      <c r="L26" s="13">
        <f>'[1]Bang diem tong hop Arabica'!L10</f>
        <v>648</v>
      </c>
      <c r="M26" s="50">
        <v>80.540000000000006</v>
      </c>
      <c r="N26" s="50"/>
    </row>
    <row r="27" spans="1:14" ht="32.25" customHeight="1">
      <c r="A27" s="61">
        <v>20</v>
      </c>
      <c r="B27" s="16" t="s">
        <v>212</v>
      </c>
      <c r="C27" s="61" t="s">
        <v>104</v>
      </c>
      <c r="D27" s="35" t="s">
        <v>105</v>
      </c>
      <c r="E27" s="36" t="s">
        <v>186</v>
      </c>
      <c r="F27" s="19" t="s">
        <v>106</v>
      </c>
      <c r="G27" s="19" t="s">
        <v>107</v>
      </c>
      <c r="H27" s="50" t="s">
        <v>136</v>
      </c>
      <c r="I27" s="15" t="s">
        <v>176</v>
      </c>
      <c r="J27" s="50" t="s">
        <v>135</v>
      </c>
      <c r="K27" s="13">
        <v>1440</v>
      </c>
      <c r="L27" s="13">
        <f>'[1]Bang diem tong hop Arabica'!L32</f>
        <v>2000</v>
      </c>
      <c r="M27" s="50">
        <v>80.5</v>
      </c>
      <c r="N27" s="50"/>
    </row>
    <row r="28" spans="1:14" ht="28.5" customHeight="1">
      <c r="A28" s="61">
        <v>21</v>
      </c>
      <c r="B28" s="6" t="s">
        <v>145</v>
      </c>
      <c r="C28" s="9" t="s">
        <v>146</v>
      </c>
      <c r="D28" s="35" t="s">
        <v>147</v>
      </c>
      <c r="E28" s="4"/>
      <c r="F28" s="1" t="s">
        <v>148</v>
      </c>
      <c r="G28" s="1" t="s">
        <v>149</v>
      </c>
      <c r="H28" s="50" t="s">
        <v>136</v>
      </c>
      <c r="I28" s="34">
        <v>1600</v>
      </c>
      <c r="J28" s="50" t="s">
        <v>21</v>
      </c>
      <c r="K28" s="13">
        <v>20000</v>
      </c>
      <c r="L28" s="13">
        <f>'[1]Bang diem tong hop Arabica'!L36</f>
        <v>20000</v>
      </c>
      <c r="M28" s="63">
        <v>80.5</v>
      </c>
      <c r="N28" s="50"/>
    </row>
    <row r="29" spans="1:14" ht="32.25" customHeight="1">
      <c r="A29" s="61">
        <v>22</v>
      </c>
      <c r="B29" s="6" t="s">
        <v>177</v>
      </c>
      <c r="C29" s="9" t="s">
        <v>29</v>
      </c>
      <c r="D29" s="21" t="s">
        <v>24</v>
      </c>
      <c r="E29" s="4" t="s">
        <v>31</v>
      </c>
      <c r="F29" s="1" t="s">
        <v>37</v>
      </c>
      <c r="G29" s="1" t="s">
        <v>0</v>
      </c>
      <c r="H29" s="50" t="s">
        <v>134</v>
      </c>
      <c r="I29" s="34">
        <v>1650</v>
      </c>
      <c r="J29" s="50" t="s">
        <v>160</v>
      </c>
      <c r="K29" s="13">
        <v>600</v>
      </c>
      <c r="L29" s="13">
        <f>'[1]Bang diem tong hop Arabica'!L33</f>
        <v>600</v>
      </c>
      <c r="M29" s="50">
        <v>80.42</v>
      </c>
      <c r="N29" s="50"/>
    </row>
    <row r="30" spans="1:14" ht="52.5" customHeight="1">
      <c r="A30" s="61">
        <v>23</v>
      </c>
      <c r="B30" s="5" t="s">
        <v>155</v>
      </c>
      <c r="C30" s="50" t="s">
        <v>156</v>
      </c>
      <c r="D30" s="20" t="s">
        <v>157</v>
      </c>
      <c r="E30" s="18" t="s">
        <v>74</v>
      </c>
      <c r="F30" s="5" t="s">
        <v>75</v>
      </c>
      <c r="G30" s="5" t="s">
        <v>159</v>
      </c>
      <c r="H30" s="50" t="s">
        <v>136</v>
      </c>
      <c r="I30" s="34">
        <v>1200</v>
      </c>
      <c r="J30" s="50" t="s">
        <v>219</v>
      </c>
      <c r="K30" s="13">
        <v>648</v>
      </c>
      <c r="L30" s="13">
        <f>'[1]Bang diem tong hop Arabica'!L34</f>
        <v>656</v>
      </c>
      <c r="M30" s="50">
        <v>80.290000000000006</v>
      </c>
      <c r="N30" s="50"/>
    </row>
    <row r="31" spans="1:14">
      <c r="K31" s="49">
        <f>SUM(K8:K30)</f>
        <v>68747</v>
      </c>
      <c r="L31" s="54"/>
    </row>
  </sheetData>
  <mergeCells count="18">
    <mergeCell ref="J6:J7"/>
    <mergeCell ref="K6:K7"/>
    <mergeCell ref="M6:M7"/>
    <mergeCell ref="N6:N7"/>
    <mergeCell ref="L6:L7"/>
    <mergeCell ref="A1:N1"/>
    <mergeCell ref="A2:N2"/>
    <mergeCell ref="A3:N3"/>
    <mergeCell ref="A4:N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hyperlinks>
    <hyperlink ref="E12" r:id="rId1"/>
    <hyperlink ref="E24" r:id="rId2"/>
    <hyperlink ref="E13" r:id="rId3"/>
    <hyperlink ref="E20" r:id="rId4"/>
    <hyperlink ref="E10" r:id="rId5"/>
    <hyperlink ref="E11" r:id="rId6"/>
    <hyperlink ref="E25" r:id="rId7"/>
    <hyperlink ref="E9" r:id="rId8"/>
    <hyperlink ref="E8" r:id="rId9"/>
    <hyperlink ref="E19" r:id="rId10"/>
    <hyperlink ref="E26" r:id="rId11"/>
    <hyperlink ref="E15" r:id="rId12"/>
    <hyperlink ref="E16" r:id="rId13"/>
    <hyperlink ref="E21" r:id="rId14"/>
    <hyperlink ref="E14" r:id="rId15"/>
    <hyperlink ref="E29" r:id="rId16"/>
    <hyperlink ref="E17" r:id="rId17"/>
    <hyperlink ref="E22" r:id="rId18"/>
    <hyperlink ref="E30" r:id="rId19"/>
    <hyperlink ref="E18" r:id="rId20"/>
    <hyperlink ref="E27" r:id="rId21"/>
  </hyperlinks>
  <pageMargins left="0.11811023622047245" right="0.11811023622047245" top="0.15748031496062992" bottom="0.15748031496062992" header="0.31496062992125984" footer="0.31496062992125984"/>
  <pageSetup paperSize="9" orientation="landscape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 điểm  du thi Robus (loc top)</vt:lpstr>
      <vt:lpstr>TH diem du thi Arabia (loc top)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ONE</cp:lastModifiedBy>
  <cp:lastPrinted>2021-06-01T08:58:06Z</cp:lastPrinted>
  <dcterms:created xsi:type="dcterms:W3CDTF">2020-11-11T03:19:02Z</dcterms:created>
  <dcterms:modified xsi:type="dcterms:W3CDTF">2021-06-17T02:47:41Z</dcterms:modified>
</cp:coreProperties>
</file>