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tabRatio="921" activeTab="7"/>
  </bookViews>
  <sheets>
    <sheet name="Sheet1" sheetId="1" r:id="rId1"/>
    <sheet name="Bmt" sheetId="2" r:id="rId2"/>
    <sheet name="Krong Ana" sheetId="3" r:id="rId3"/>
    <sheet name="Krong Pac" sheetId="4" r:id="rId4"/>
    <sheet name="Buon don" sheetId="5" r:id="rId5"/>
    <sheet name="Ea Kar" sheetId="6" r:id="rId6"/>
    <sheet name="B.ho" sheetId="7" r:id="rId7"/>
    <sheet name="Cu Mgar" sheetId="8" r:id="rId8"/>
    <sheet name="Ea Hleo" sheetId="9" r:id="rId9"/>
    <sheet name="Krong Hnăng" sheetId="10" r:id="rId10"/>
    <sheet name="Krong bong" sheetId="11" r:id="rId11"/>
    <sheet name="M'Drak" sheetId="12" r:id="rId12"/>
    <sheet name="Lak" sheetId="13" r:id="rId13"/>
  </sheets>
  <definedNames/>
  <calcPr fullCalcOnLoad="1"/>
</workbook>
</file>

<file path=xl/sharedStrings.xml><?xml version="1.0" encoding="utf-8"?>
<sst xmlns="http://schemas.openxmlformats.org/spreadsheetml/2006/main" count="326" uniqueCount="45">
  <si>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</si>
  <si>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</si>
  <si>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</si>
  <si>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</si>
  <si>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</si>
  <si>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</si>
  <si>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</si>
  <si>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</si>
  <si>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</si>
  <si>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</si>
  <si>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</si>
  <si>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</si>
  <si>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</si>
  <si>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</si>
  <si>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</si>
  <si>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</si>
  <si>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</si>
  <si>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</si>
  <si>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</si>
  <si>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</si>
  <si>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</si>
  <si>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</si>
  <si>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</si>
  <si>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</si>
  <si>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</si>
  <si>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</si>
  <si>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</si>
  <si>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</si>
  <si>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</si>
  <si>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</si>
  <si>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</si>
  <si>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</si>
  <si>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</si>
  <si>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</si>
  <si>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</si>
  <si>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Nắng Tháng</t>
  </si>
  <si>
    <t>Náng tháng</t>
  </si>
  <si>
    <t>Nắng tháng</t>
  </si>
  <si>
    <t>Tháng</t>
  </si>
  <si>
    <t>Năm</t>
  </si>
  <si>
    <t>SỐ GIỜ NẮNG THÁNG TẠI BUÔN MA THUỘT</t>
  </si>
  <si>
    <t>Trung bình tháng</t>
  </si>
  <si>
    <t>cao nhất</t>
  </si>
  <si>
    <t>Thấp nhất</t>
  </si>
  <si>
    <t>TB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</si>
</sst>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_(* #,##0.000_);_(* \(#,##0.000\);_(* &quot;-&quot;??_);_(@_)"/>
    <numFmt numFmtId="186" formatCode="0.0000000"/>
    <numFmt numFmtId="187" formatCode="0.00000000"/>
    <numFmt numFmtId="188" formatCode="#,##0.000"/>
    <numFmt numFmtId="189" formatCode="#,##0.0000"/>
    <numFmt numFmtId="190" formatCode="#,##0.00000"/>
    <numFmt numFmtId="191" formatCode="#,##0.000000"/>
    <numFmt numFmtId="192" formatCode="#,##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_);_(* \(#,##0.0\);_(* &quot;-&quot;??_);_(@_)"/>
    <numFmt numFmtId="211" formatCode="_(* #,##0_);_(* \(#,##0\);_(* &quot;-&quot;??_);_(@_)"/>
    <numFmt numFmtId="212" formatCode="mm\-yy"/>
    <numFmt numFmtId="213" formatCode="#,#00"/>
    <numFmt numFmtId="214" formatCode="yyyy"/>
  </numFmts>
  <fonts count="15">
    <font>
      <sz val="8"/>
      <name val="VNI-Aptima"/>
      <family val="0"/>
    </font>
    <font>
      <b/>
      <sz val="8"/>
      <name val="VNI-Aptima"/>
      <family val="0"/>
    </font>
    <font>
      <i/>
      <sz val="8"/>
      <name val="VNI-Aptima"/>
      <family val="0"/>
    </font>
    <font>
      <b/>
      <i/>
      <sz val="8"/>
      <name val="VNI-Aptima"/>
      <family val="0"/>
    </font>
    <font>
      <sz val="11"/>
      <name val="Book Antiqua"/>
      <family val="0"/>
    </font>
    <font>
      <sz val="10"/>
      <name val="VNI-Times"/>
      <family val="0"/>
    </font>
    <font>
      <sz val="8"/>
      <name val="VNI-Times"/>
      <family val="0"/>
    </font>
    <font>
      <b/>
      <sz val="10"/>
      <name val="VNI-Times"/>
      <family val="0"/>
    </font>
    <font>
      <vertAlign val="superscript"/>
      <sz val="8"/>
      <name val="VNI-Times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9" fillId="0" borderId="0" xfId="24" applyNumberFormat="1" applyFont="1" applyAlignment="1">
      <alignment horizontal="centerContinuous"/>
    </xf>
    <xf numFmtId="0" fontId="9" fillId="0" borderId="0" xfId="23" applyFont="1" applyAlignment="1">
      <alignment/>
      <protection/>
    </xf>
    <xf numFmtId="0" fontId="9" fillId="0" borderId="0" xfId="23" applyFont="1" applyAlignment="1">
      <alignment horizontal="left"/>
      <protection/>
    </xf>
    <xf numFmtId="1" fontId="9" fillId="0" borderId="0" xfId="24" applyNumberFormat="1" applyFont="1" applyAlignment="1">
      <alignment horizontal="center"/>
    </xf>
    <xf numFmtId="0" fontId="9" fillId="0" borderId="0" xfId="23" applyFont="1">
      <alignment/>
      <protection/>
    </xf>
    <xf numFmtId="181" fontId="9" fillId="0" borderId="0" xfId="23" applyNumberFormat="1" applyFont="1">
      <alignment/>
      <protection/>
    </xf>
    <xf numFmtId="0" fontId="9" fillId="0" borderId="0" xfId="23" applyFont="1" applyAlignment="1">
      <alignment horizontal="centerContinuous"/>
      <protection/>
    </xf>
    <xf numFmtId="181" fontId="9" fillId="0" borderId="0" xfId="24" applyNumberFormat="1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23" applyFont="1" applyAlignment="1">
      <alignment horizontal="center"/>
      <protection/>
    </xf>
    <xf numFmtId="1" fontId="9" fillId="0" borderId="0" xfId="21" applyNumberFormat="1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21" applyFont="1">
      <alignment/>
      <protection/>
    </xf>
    <xf numFmtId="181" fontId="9" fillId="0" borderId="0" xfId="21" applyNumberFormat="1" applyFont="1" applyAlignment="1">
      <alignment horizontal="centerContinuous"/>
      <protection/>
    </xf>
    <xf numFmtId="0" fontId="11" fillId="0" borderId="0" xfId="21" applyFont="1" applyAlignment="1">
      <alignment horizontal="center"/>
      <protection/>
    </xf>
    <xf numFmtId="0" fontId="9" fillId="0" borderId="0" xfId="21" applyFont="1" quotePrefix="1">
      <alignment/>
      <protection/>
    </xf>
    <xf numFmtId="0" fontId="9" fillId="0" borderId="0" xfId="21" applyFont="1" applyAlignment="1" quotePrefix="1">
      <alignment horizontal="left"/>
      <protection/>
    </xf>
    <xf numFmtId="1" fontId="9" fillId="0" borderId="0" xfId="21" applyNumberFormat="1" applyFont="1" applyBorder="1" applyAlignment="1">
      <alignment horizontal="center"/>
      <protection/>
    </xf>
    <xf numFmtId="1" fontId="9" fillId="0" borderId="0" xfId="0" applyNumberFormat="1" applyFont="1" applyAlignment="1">
      <alignment horizontal="center"/>
    </xf>
    <xf numFmtId="181" fontId="9" fillId="0" borderId="0" xfId="21" applyNumberFormat="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1" fontId="10" fillId="0" borderId="0" xfId="0" applyNumberFormat="1" applyFont="1" applyAlignment="1">
      <alignment horizontal="center"/>
    </xf>
    <xf numFmtId="1" fontId="10" fillId="0" borderId="0" xfId="23" applyNumberFormat="1" applyFont="1" applyAlignment="1">
      <alignment horizontal="center"/>
      <protection/>
    </xf>
    <xf numFmtId="1" fontId="9" fillId="0" borderId="0" xfId="23" applyNumberFormat="1" applyFont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181" fontId="9" fillId="0" borderId="0" xfId="24" applyNumberFormat="1" applyFont="1" applyAlignment="1">
      <alignment horizontal="center"/>
    </xf>
    <xf numFmtId="1" fontId="9" fillId="0" borderId="0" xfId="22" applyNumberFormat="1" applyFont="1" applyAlignment="1">
      <alignment horizontal="center"/>
      <protection/>
    </xf>
    <xf numFmtId="181" fontId="9" fillId="0" borderId="0" xfId="22" applyNumberFormat="1" applyFont="1" applyAlignment="1">
      <alignment horizontal="center"/>
      <protection/>
    </xf>
    <xf numFmtId="181" fontId="9" fillId="0" borderId="0" xfId="20" applyNumberFormat="1" applyFont="1">
      <alignment/>
      <protection/>
    </xf>
    <xf numFmtId="0" fontId="9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181" fontId="10" fillId="0" borderId="0" xfId="20" applyNumberFormat="1" applyFont="1" applyAlignment="1">
      <alignment horizontal="center"/>
      <protection/>
    </xf>
    <xf numFmtId="0" fontId="9" fillId="0" borderId="0" xfId="20" applyFont="1" quotePrefix="1">
      <alignment/>
      <protection/>
    </xf>
    <xf numFmtId="0" fontId="9" fillId="0" borderId="0" xfId="20" applyFont="1" applyAlignment="1" quotePrefix="1">
      <alignment horizontal="left"/>
      <protection/>
    </xf>
    <xf numFmtId="1" fontId="9" fillId="0" borderId="0" xfId="20" applyNumberFormat="1" applyFont="1">
      <alignment/>
      <protection/>
    </xf>
    <xf numFmtId="1" fontId="9" fillId="0" borderId="0" xfId="20" applyNumberFormat="1" applyFont="1" applyAlignment="1">
      <alignment horizontal="center"/>
      <protection/>
    </xf>
    <xf numFmtId="1" fontId="10" fillId="0" borderId="0" xfId="20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23" applyFont="1">
      <alignment/>
      <protection/>
    </xf>
    <xf numFmtId="1" fontId="10" fillId="0" borderId="0" xfId="0" applyNumberFormat="1" applyFont="1" applyAlignment="1">
      <alignment/>
    </xf>
    <xf numFmtId="1" fontId="10" fillId="0" borderId="0" xfId="23" applyNumberFormat="1" applyFont="1">
      <alignment/>
      <protection/>
    </xf>
    <xf numFmtId="181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1" fontId="9" fillId="0" borderId="0" xfId="23" applyNumberFormat="1" applyFont="1">
      <alignment/>
      <protection/>
    </xf>
    <xf numFmtId="0" fontId="12" fillId="0" borderId="0" xfId="19" applyFont="1">
      <alignment/>
      <protection/>
    </xf>
    <xf numFmtId="0" fontId="12" fillId="0" borderId="1" xfId="19" applyFont="1" applyBorder="1" applyAlignment="1">
      <alignment horizontal="right"/>
      <protection/>
    </xf>
    <xf numFmtId="0" fontId="12" fillId="0" borderId="2" xfId="19" applyFont="1" applyBorder="1">
      <alignment/>
      <protection/>
    </xf>
    <xf numFmtId="0" fontId="12" fillId="0" borderId="3" xfId="19" applyFont="1" applyBorder="1">
      <alignment/>
      <protection/>
    </xf>
    <xf numFmtId="0" fontId="12" fillId="0" borderId="4" xfId="19" applyFont="1" applyBorder="1" applyAlignment="1">
      <alignment horizontal="center"/>
      <protection/>
    </xf>
    <xf numFmtId="1" fontId="12" fillId="0" borderId="4" xfId="19" applyNumberFormat="1" applyFont="1" applyBorder="1" applyAlignment="1">
      <alignment horizontal="center" vertical="center"/>
      <protection/>
    </xf>
    <xf numFmtId="0" fontId="12" fillId="0" borderId="5" xfId="19" applyFont="1" applyBorder="1" applyAlignment="1">
      <alignment horizontal="center"/>
      <protection/>
    </xf>
    <xf numFmtId="1" fontId="12" fillId="0" borderId="5" xfId="19" applyNumberFormat="1" applyFont="1" applyBorder="1" applyAlignment="1">
      <alignment horizontal="center" vertical="center"/>
      <protection/>
    </xf>
    <xf numFmtId="0" fontId="12" fillId="0" borderId="6" xfId="19" applyFont="1" applyBorder="1" applyAlignment="1">
      <alignment horizontal="center"/>
      <protection/>
    </xf>
    <xf numFmtId="1" fontId="12" fillId="0" borderId="6" xfId="19" applyNumberFormat="1" applyFont="1" applyBorder="1" applyAlignment="1">
      <alignment horizontal="center" vertical="center"/>
      <protection/>
    </xf>
    <xf numFmtId="1" fontId="14" fillId="0" borderId="0" xfId="19" applyNumberFormat="1" applyFont="1">
      <alignment/>
      <protection/>
    </xf>
    <xf numFmtId="1" fontId="11" fillId="0" borderId="0" xfId="20" applyNumberFormat="1" applyFont="1">
      <alignment/>
      <protection/>
    </xf>
    <xf numFmtId="1" fontId="9" fillId="0" borderId="0" xfId="0" applyNumberFormat="1" applyFont="1" applyAlignment="1">
      <alignment/>
    </xf>
    <xf numFmtId="0" fontId="12" fillId="0" borderId="1" xfId="19" applyFont="1" applyBorder="1" applyAlignment="1">
      <alignment horizontal="center" vertical="center"/>
      <protection/>
    </xf>
    <xf numFmtId="0" fontId="12" fillId="0" borderId="2" xfId="19" applyFont="1" applyBorder="1" applyAlignment="1">
      <alignment horizontal="center" vertical="center"/>
      <protection/>
    </xf>
    <xf numFmtId="0" fontId="13" fillId="0" borderId="0" xfId="19" applyFont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Am DakLak" xfId="19"/>
    <cellStyle name="Normal_Bmt" xfId="20"/>
    <cellStyle name="Normal_M'Drak (1)" xfId="21"/>
    <cellStyle name="Normal_Nang" xfId="22"/>
    <cellStyle name="Normal_TB Thang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Nang BMT &amp; DMil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'Ea Hleo'!#REF!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'Ea Hleo'!#REF!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'Ea Hleo'!#REF!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31828"/>
        <c:axId val="32686453"/>
      </c:scatterChart>
      <c:valAx>
        <c:axId val="3631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86453"/>
        <c:crosses val="autoZero"/>
        <c:crossBetween val="midCat"/>
        <c:dispUnits/>
      </c:valAx>
      <c:valAx>
        <c:axId val="326864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318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1228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Aptima"/>
              <a:ea typeface="VNI-Aptima"/>
              <a:cs typeface="VNI-Apti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0</xdr:rowOff>
    </xdr:from>
    <xdr:to>
      <xdr:col>13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38325" y="0"/>
        <a:ext cx="469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zoomScale="75" zoomScaleNormal="75" workbookViewId="0" topLeftCell="A3">
      <selection activeCell="K33" sqref="K33"/>
    </sheetView>
  </sheetViews>
  <sheetFormatPr defaultColWidth="9.140625" defaultRowHeight="12"/>
  <cols>
    <col min="1" max="1" width="18.7109375" style="45" customWidth="1"/>
    <col min="2" max="13" width="11.140625" style="45" customWidth="1"/>
    <col min="14" max="16384" width="12.00390625" style="45" customWidth="1"/>
  </cols>
  <sheetData>
    <row r="1" ht="12.75" customHeight="1"/>
    <row r="2" spans="1:13" ht="23.25" customHeight="1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13.5" customHeight="1"/>
    <row r="4" spans="1:13" ht="18" customHeight="1">
      <c r="A4" s="46" t="s">
        <v>38</v>
      </c>
      <c r="B4" s="58" t="s">
        <v>0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5</v>
      </c>
      <c r="H4" s="58" t="s">
        <v>6</v>
      </c>
      <c r="I4" s="58" t="s">
        <v>7</v>
      </c>
      <c r="J4" s="58" t="s">
        <v>8</v>
      </c>
      <c r="K4" s="58" t="s">
        <v>9</v>
      </c>
      <c r="L4" s="58" t="s">
        <v>10</v>
      </c>
      <c r="M4" s="58" t="s">
        <v>11</v>
      </c>
    </row>
    <row r="5" spans="1:13" s="48" customFormat="1" ht="18" customHeight="1">
      <c r="A5" s="47" t="s">
        <v>39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8" customHeight="1">
      <c r="A6" s="49">
        <v>1977</v>
      </c>
      <c r="B6" s="50">
        <v>296.1</v>
      </c>
      <c r="C6" s="50">
        <v>257.6</v>
      </c>
      <c r="D6" s="50">
        <v>322.4</v>
      </c>
      <c r="E6" s="50">
        <v>302.5</v>
      </c>
      <c r="F6" s="50">
        <v>305.4</v>
      </c>
      <c r="G6" s="50">
        <v>238.6</v>
      </c>
      <c r="H6" s="50">
        <v>178.6</v>
      </c>
      <c r="I6" s="50">
        <v>215.6</v>
      </c>
      <c r="J6" s="50">
        <v>121.7</v>
      </c>
      <c r="K6" s="50">
        <v>263.2</v>
      </c>
      <c r="L6" s="50">
        <v>223</v>
      </c>
      <c r="M6" s="50">
        <v>283.9</v>
      </c>
    </row>
    <row r="7" spans="1:13" ht="18" customHeight="1">
      <c r="A7" s="51">
        <v>1978</v>
      </c>
      <c r="B7" s="52">
        <v>275.5</v>
      </c>
      <c r="C7" s="52">
        <v>282.6</v>
      </c>
      <c r="D7" s="52">
        <v>301.5</v>
      </c>
      <c r="E7" s="52">
        <v>255.3</v>
      </c>
      <c r="F7" s="52">
        <v>239.7</v>
      </c>
      <c r="G7" s="52">
        <v>187.8</v>
      </c>
      <c r="H7" s="52">
        <v>194</v>
      </c>
      <c r="I7" s="52">
        <v>122.5</v>
      </c>
      <c r="J7" s="52">
        <v>145.7</v>
      </c>
      <c r="K7" s="52">
        <v>173.3</v>
      </c>
      <c r="L7" s="52">
        <v>182.5</v>
      </c>
      <c r="M7" s="52">
        <v>225.9</v>
      </c>
    </row>
    <row r="8" spans="1:13" ht="18" customHeight="1">
      <c r="A8" s="51">
        <v>1979</v>
      </c>
      <c r="B8" s="52">
        <v>304.1</v>
      </c>
      <c r="C8" s="52">
        <v>278.4</v>
      </c>
      <c r="D8" s="52">
        <v>273.4</v>
      </c>
      <c r="E8" s="52">
        <v>232.1</v>
      </c>
      <c r="F8" s="52">
        <v>221.2</v>
      </c>
      <c r="G8" s="52">
        <v>162</v>
      </c>
      <c r="H8" s="52">
        <v>203.8</v>
      </c>
      <c r="I8" s="52">
        <v>175.2</v>
      </c>
      <c r="J8" s="52">
        <v>191</v>
      </c>
      <c r="K8" s="52">
        <v>221.3</v>
      </c>
      <c r="L8" s="52">
        <v>191.3</v>
      </c>
      <c r="M8" s="52">
        <v>242</v>
      </c>
    </row>
    <row r="9" spans="1:13" ht="18" customHeight="1">
      <c r="A9" s="51">
        <v>1980</v>
      </c>
      <c r="B9" s="52">
        <v>294.6</v>
      </c>
      <c r="C9" s="52">
        <v>276</v>
      </c>
      <c r="D9" s="52">
        <v>282.8</v>
      </c>
      <c r="E9" s="52">
        <v>271.3</v>
      </c>
      <c r="F9" s="52">
        <v>246.9</v>
      </c>
      <c r="G9" s="52">
        <v>179.3</v>
      </c>
      <c r="H9" s="52">
        <v>196.6</v>
      </c>
      <c r="I9" s="52">
        <v>196.6</v>
      </c>
      <c r="J9" s="52">
        <v>134.6</v>
      </c>
      <c r="K9" s="52">
        <v>174.5</v>
      </c>
      <c r="L9" s="52">
        <v>179.8</v>
      </c>
      <c r="M9" s="52">
        <v>236.5</v>
      </c>
    </row>
    <row r="10" spans="1:13" ht="18" customHeight="1">
      <c r="A10" s="51">
        <v>1981</v>
      </c>
      <c r="B10" s="52">
        <v>257</v>
      </c>
      <c r="C10" s="52">
        <v>271.1</v>
      </c>
      <c r="D10" s="52">
        <v>325.8</v>
      </c>
      <c r="E10" s="52">
        <v>254.1</v>
      </c>
      <c r="F10" s="52">
        <v>227.6</v>
      </c>
      <c r="G10" s="52">
        <v>139.5</v>
      </c>
      <c r="H10" s="52">
        <v>223.6</v>
      </c>
      <c r="I10" s="52">
        <v>163.5</v>
      </c>
      <c r="J10" s="52">
        <v>195</v>
      </c>
      <c r="K10" s="52">
        <v>160.5</v>
      </c>
      <c r="L10" s="52">
        <v>158.9</v>
      </c>
      <c r="M10" s="52">
        <v>194.4</v>
      </c>
    </row>
    <row r="11" spans="1:13" ht="18" customHeight="1">
      <c r="A11" s="51">
        <v>1982</v>
      </c>
      <c r="B11" s="52">
        <v>295.2</v>
      </c>
      <c r="C11" s="52">
        <v>273.8</v>
      </c>
      <c r="D11" s="52">
        <v>290.1</v>
      </c>
      <c r="E11" s="52">
        <v>232.4</v>
      </c>
      <c r="F11" s="52">
        <v>254.9</v>
      </c>
      <c r="G11" s="52">
        <v>133.2</v>
      </c>
      <c r="H11" s="52">
        <v>158.7</v>
      </c>
      <c r="I11" s="52">
        <v>183.6</v>
      </c>
      <c r="J11" s="52">
        <v>142.4</v>
      </c>
      <c r="K11" s="52">
        <v>210</v>
      </c>
      <c r="L11" s="52">
        <v>242.3</v>
      </c>
      <c r="M11" s="52">
        <v>258</v>
      </c>
    </row>
    <row r="12" spans="1:13" ht="18" customHeight="1">
      <c r="A12" s="51">
        <v>1983</v>
      </c>
      <c r="B12" s="52">
        <v>264.5</v>
      </c>
      <c r="C12" s="52">
        <v>261</v>
      </c>
      <c r="D12" s="52">
        <v>302.5</v>
      </c>
      <c r="E12" s="52">
        <v>283</v>
      </c>
      <c r="F12" s="52">
        <v>252.8</v>
      </c>
      <c r="G12" s="52">
        <v>193</v>
      </c>
      <c r="H12" s="52">
        <v>215</v>
      </c>
      <c r="I12" s="52">
        <v>155.1</v>
      </c>
      <c r="J12" s="52">
        <v>200.3</v>
      </c>
      <c r="K12" s="52">
        <v>137.2</v>
      </c>
      <c r="L12" s="52">
        <v>165.3</v>
      </c>
      <c r="M12" s="52">
        <v>229.1</v>
      </c>
    </row>
    <row r="13" spans="1:13" ht="18" customHeight="1">
      <c r="A13" s="51">
        <v>1984</v>
      </c>
      <c r="B13" s="52">
        <v>241.8</v>
      </c>
      <c r="C13" s="52">
        <v>273.8</v>
      </c>
      <c r="D13" s="52">
        <v>289.7</v>
      </c>
      <c r="E13" s="52">
        <v>263.3</v>
      </c>
      <c r="F13" s="52">
        <v>232</v>
      </c>
      <c r="G13" s="52">
        <v>165.2</v>
      </c>
      <c r="H13" s="52">
        <v>200.2</v>
      </c>
      <c r="I13" s="52">
        <v>115.5</v>
      </c>
      <c r="J13" s="52">
        <v>182</v>
      </c>
      <c r="K13" s="52">
        <v>176.3</v>
      </c>
      <c r="L13" s="52">
        <v>222.2</v>
      </c>
      <c r="M13" s="52">
        <v>208</v>
      </c>
    </row>
    <row r="14" spans="1:13" ht="18" customHeight="1">
      <c r="A14" s="51">
        <v>1985</v>
      </c>
      <c r="B14" s="52">
        <v>290.2</v>
      </c>
      <c r="C14" s="52">
        <v>246.4</v>
      </c>
      <c r="D14" s="52">
        <v>290.9</v>
      </c>
      <c r="E14" s="52">
        <v>233.6</v>
      </c>
      <c r="F14" s="52">
        <v>249.1</v>
      </c>
      <c r="G14" s="52">
        <v>154.2</v>
      </c>
      <c r="H14" s="52">
        <v>215.1</v>
      </c>
      <c r="I14" s="52">
        <v>207.4</v>
      </c>
      <c r="J14" s="52">
        <v>196.8</v>
      </c>
      <c r="K14" s="52">
        <v>224.4</v>
      </c>
      <c r="L14" s="52">
        <v>179.2</v>
      </c>
      <c r="M14" s="52">
        <v>228.9</v>
      </c>
    </row>
    <row r="15" spans="1:13" ht="18" customHeight="1">
      <c r="A15" s="51">
        <v>1986</v>
      </c>
      <c r="B15" s="52">
        <v>270.6</v>
      </c>
      <c r="C15" s="52">
        <v>259.6</v>
      </c>
      <c r="D15" s="52">
        <v>296.9</v>
      </c>
      <c r="E15" s="52">
        <v>285.7</v>
      </c>
      <c r="F15" s="52">
        <v>196.7</v>
      </c>
      <c r="G15" s="52">
        <v>233.2</v>
      </c>
      <c r="H15" s="52">
        <v>198</v>
      </c>
      <c r="I15" s="52">
        <v>138.8</v>
      </c>
      <c r="J15" s="52">
        <v>134.2</v>
      </c>
      <c r="K15" s="52">
        <v>194.9</v>
      </c>
      <c r="L15" s="52">
        <v>156.5</v>
      </c>
      <c r="M15" s="52">
        <v>237.3</v>
      </c>
    </row>
    <row r="16" spans="1:13" ht="18" customHeight="1">
      <c r="A16" s="51">
        <v>1987</v>
      </c>
      <c r="B16" s="52">
        <v>272.3</v>
      </c>
      <c r="C16" s="52">
        <v>292.7</v>
      </c>
      <c r="D16" s="52">
        <v>320.4</v>
      </c>
      <c r="E16" s="52">
        <v>296.2</v>
      </c>
      <c r="F16" s="52">
        <v>268.1</v>
      </c>
      <c r="G16" s="52">
        <v>189.6</v>
      </c>
      <c r="H16" s="52">
        <v>174.7</v>
      </c>
      <c r="I16" s="52">
        <v>192.4</v>
      </c>
      <c r="J16" s="52">
        <v>179.4</v>
      </c>
      <c r="K16" s="52">
        <v>254.2</v>
      </c>
      <c r="L16" s="52">
        <v>147</v>
      </c>
      <c r="M16" s="52">
        <v>216.3</v>
      </c>
    </row>
    <row r="17" spans="1:13" ht="18" customHeight="1">
      <c r="A17" s="51">
        <v>1988</v>
      </c>
      <c r="B17" s="52">
        <v>279.5</v>
      </c>
      <c r="C17" s="52">
        <v>267.8</v>
      </c>
      <c r="D17" s="52">
        <v>292.9</v>
      </c>
      <c r="E17" s="52">
        <v>272.5</v>
      </c>
      <c r="F17" s="52">
        <v>206</v>
      </c>
      <c r="G17" s="52">
        <v>188.8</v>
      </c>
      <c r="H17" s="52">
        <v>233</v>
      </c>
      <c r="I17" s="52">
        <v>228.8</v>
      </c>
      <c r="J17" s="52">
        <v>181.1</v>
      </c>
      <c r="K17" s="52">
        <v>123.5</v>
      </c>
      <c r="L17" s="52">
        <v>165.4</v>
      </c>
      <c r="M17" s="52">
        <v>251.6</v>
      </c>
    </row>
    <row r="18" spans="1:13" ht="18" customHeight="1">
      <c r="A18" s="51">
        <v>1989</v>
      </c>
      <c r="B18" s="52">
        <v>275.9</v>
      </c>
      <c r="C18" s="52">
        <v>272.7</v>
      </c>
      <c r="D18" s="52">
        <v>256.1</v>
      </c>
      <c r="E18" s="52">
        <v>274.3</v>
      </c>
      <c r="F18" s="52">
        <v>233.5</v>
      </c>
      <c r="G18" s="52">
        <v>249.2</v>
      </c>
      <c r="H18" s="52">
        <v>217.2</v>
      </c>
      <c r="I18" s="52">
        <v>149.9</v>
      </c>
      <c r="J18" s="52">
        <v>178.5</v>
      </c>
      <c r="K18" s="52">
        <v>193.9</v>
      </c>
      <c r="L18" s="52">
        <v>244.6</v>
      </c>
      <c r="M18" s="52">
        <v>320.7</v>
      </c>
    </row>
    <row r="19" spans="1:13" ht="18" customHeight="1">
      <c r="A19" s="51">
        <v>1990</v>
      </c>
      <c r="B19" s="52">
        <v>316.7</v>
      </c>
      <c r="C19" s="52">
        <v>292.5</v>
      </c>
      <c r="D19" s="52">
        <v>315.7</v>
      </c>
      <c r="E19" s="52">
        <v>258.5</v>
      </c>
      <c r="F19" s="52">
        <v>238.9</v>
      </c>
      <c r="G19" s="52">
        <v>120.1</v>
      </c>
      <c r="H19" s="52">
        <v>227</v>
      </c>
      <c r="I19" s="52">
        <v>141.7</v>
      </c>
      <c r="J19" s="52">
        <v>171.9</v>
      </c>
      <c r="K19" s="52">
        <v>161.9</v>
      </c>
      <c r="L19" s="52">
        <v>207.3</v>
      </c>
      <c r="M19" s="52">
        <v>167.3</v>
      </c>
    </row>
    <row r="20" spans="1:13" ht="18" customHeight="1">
      <c r="A20" s="51">
        <v>1991</v>
      </c>
      <c r="B20" s="52">
        <v>308.7</v>
      </c>
      <c r="C20" s="52">
        <v>274.8</v>
      </c>
      <c r="D20" s="52">
        <v>310.2</v>
      </c>
      <c r="E20" s="52">
        <v>272</v>
      </c>
      <c r="F20" s="52">
        <v>282.1</v>
      </c>
      <c r="G20" s="52">
        <v>194.9</v>
      </c>
      <c r="H20" s="52">
        <v>150.3</v>
      </c>
      <c r="I20" s="52">
        <v>135.9</v>
      </c>
      <c r="J20" s="52">
        <v>124.8</v>
      </c>
      <c r="K20" s="52">
        <v>160</v>
      </c>
      <c r="L20" s="52">
        <v>210.6</v>
      </c>
      <c r="M20" s="52">
        <v>258.7</v>
      </c>
    </row>
    <row r="21" spans="1:13" ht="18" customHeight="1">
      <c r="A21" s="51">
        <v>1992</v>
      </c>
      <c r="B21" s="52">
        <v>290.4</v>
      </c>
      <c r="C21" s="52">
        <v>271.8</v>
      </c>
      <c r="D21" s="52">
        <v>299.9</v>
      </c>
      <c r="E21" s="52">
        <v>250.3</v>
      </c>
      <c r="F21" s="52">
        <v>259.5</v>
      </c>
      <c r="G21" s="52">
        <v>161.7</v>
      </c>
      <c r="H21" s="52">
        <v>214.9</v>
      </c>
      <c r="I21" s="52">
        <v>144.5</v>
      </c>
      <c r="J21" s="52">
        <v>175.2</v>
      </c>
      <c r="K21" s="52">
        <v>131.4</v>
      </c>
      <c r="L21" s="52">
        <v>213.8</v>
      </c>
      <c r="M21" s="52">
        <v>246.6</v>
      </c>
    </row>
    <row r="22" spans="1:13" ht="18" customHeight="1">
      <c r="A22" s="51">
        <v>1993</v>
      </c>
      <c r="B22" s="52">
        <v>281.3</v>
      </c>
      <c r="C22" s="52">
        <v>261.9</v>
      </c>
      <c r="D22" s="52">
        <v>272.7</v>
      </c>
      <c r="E22" s="52">
        <v>256.5</v>
      </c>
      <c r="F22" s="52">
        <v>229.5</v>
      </c>
      <c r="G22" s="52">
        <v>193</v>
      </c>
      <c r="H22" s="52">
        <v>193.7</v>
      </c>
      <c r="I22" s="52">
        <v>131</v>
      </c>
      <c r="J22" s="52">
        <v>136</v>
      </c>
      <c r="K22" s="52">
        <v>118.7</v>
      </c>
      <c r="L22" s="52">
        <v>196.5</v>
      </c>
      <c r="M22" s="52">
        <v>93</v>
      </c>
    </row>
    <row r="23" spans="1:13" ht="18" customHeight="1">
      <c r="A23" s="51">
        <v>1994</v>
      </c>
      <c r="B23" s="52">
        <v>250.1</v>
      </c>
      <c r="C23" s="52">
        <v>217.1</v>
      </c>
      <c r="D23" s="52">
        <v>234.3</v>
      </c>
      <c r="E23" s="52">
        <v>264.8</v>
      </c>
      <c r="F23" s="52">
        <v>219.5</v>
      </c>
      <c r="G23" s="52">
        <v>134.1</v>
      </c>
      <c r="H23" s="52">
        <v>122.5</v>
      </c>
      <c r="I23" s="52">
        <v>167.3</v>
      </c>
      <c r="J23" s="52">
        <v>129.9</v>
      </c>
      <c r="K23" s="52">
        <v>173.7</v>
      </c>
      <c r="L23" s="52">
        <v>189.2</v>
      </c>
      <c r="M23" s="52">
        <v>170.6</v>
      </c>
    </row>
    <row r="24" spans="1:13" ht="18" customHeight="1">
      <c r="A24" s="51">
        <v>1995</v>
      </c>
      <c r="B24" s="52">
        <v>223</v>
      </c>
      <c r="C24" s="52">
        <v>227.7</v>
      </c>
      <c r="D24" s="52">
        <v>214.4</v>
      </c>
      <c r="E24" s="52">
        <v>262.2</v>
      </c>
      <c r="F24" s="52">
        <v>208.8</v>
      </c>
      <c r="G24" s="52">
        <v>191.6</v>
      </c>
      <c r="H24" s="52">
        <v>166.3</v>
      </c>
      <c r="I24" s="52">
        <v>155</v>
      </c>
      <c r="J24" s="52">
        <v>80</v>
      </c>
      <c r="K24" s="52">
        <v>121.9</v>
      </c>
      <c r="L24" s="52">
        <v>95.7</v>
      </c>
      <c r="M24" s="52">
        <v>84.8</v>
      </c>
    </row>
    <row r="25" spans="1:13" ht="18" customHeight="1">
      <c r="A25" s="51">
        <v>1996</v>
      </c>
      <c r="B25" s="52">
        <v>179</v>
      </c>
      <c r="C25" s="52">
        <v>211.8</v>
      </c>
      <c r="D25" s="52">
        <v>262.2</v>
      </c>
      <c r="E25" s="52">
        <v>218.4</v>
      </c>
      <c r="F25" s="52">
        <v>179.7</v>
      </c>
      <c r="G25" s="52">
        <v>198.2</v>
      </c>
      <c r="H25" s="52">
        <v>158.5</v>
      </c>
      <c r="I25" s="52">
        <v>166.9</v>
      </c>
      <c r="J25" s="52">
        <v>113.9</v>
      </c>
      <c r="K25" s="52">
        <v>130.9</v>
      </c>
      <c r="L25" s="52">
        <v>96.4</v>
      </c>
      <c r="M25" s="52">
        <v>85.9</v>
      </c>
    </row>
    <row r="26" spans="1:13" ht="18" customHeight="1">
      <c r="A26" s="51">
        <v>1997</v>
      </c>
      <c r="B26" s="52">
        <v>257.5</v>
      </c>
      <c r="C26" s="52">
        <v>174.7</v>
      </c>
      <c r="D26" s="52">
        <v>284.4</v>
      </c>
      <c r="E26" s="52">
        <v>210.1</v>
      </c>
      <c r="F26" s="52">
        <v>177.8</v>
      </c>
      <c r="G26" s="52">
        <v>225.3</v>
      </c>
      <c r="H26" s="52">
        <v>123.9</v>
      </c>
      <c r="I26" s="52">
        <v>110.4</v>
      </c>
      <c r="J26" s="52">
        <v>147.6</v>
      </c>
      <c r="K26" s="52">
        <v>176.3</v>
      </c>
      <c r="L26" s="52">
        <v>187.9</v>
      </c>
      <c r="M26" s="52">
        <v>200</v>
      </c>
    </row>
    <row r="27" spans="1:13" ht="18" customHeight="1">
      <c r="A27" s="51">
        <v>1998</v>
      </c>
      <c r="B27" s="52">
        <v>243.1</v>
      </c>
      <c r="C27" s="52">
        <v>254.2</v>
      </c>
      <c r="D27" s="52">
        <v>278.6</v>
      </c>
      <c r="E27" s="52">
        <v>224.6</v>
      </c>
      <c r="F27" s="52">
        <v>201</v>
      </c>
      <c r="G27" s="52">
        <v>215.2</v>
      </c>
      <c r="H27" s="52">
        <v>223.4</v>
      </c>
      <c r="I27" s="52">
        <v>182.6</v>
      </c>
      <c r="J27" s="52">
        <v>92.8</v>
      </c>
      <c r="K27" s="52">
        <v>123.7</v>
      </c>
      <c r="L27" s="52">
        <v>89.4</v>
      </c>
      <c r="M27" s="52">
        <v>86.1</v>
      </c>
    </row>
    <row r="28" spans="1:13" ht="18" customHeight="1">
      <c r="A28" s="51">
        <v>1999</v>
      </c>
      <c r="B28" s="52">
        <v>119</v>
      </c>
      <c r="C28" s="52">
        <v>198.5</v>
      </c>
      <c r="D28" s="52">
        <v>221.2</v>
      </c>
      <c r="E28" s="52">
        <v>161</v>
      </c>
      <c r="F28" s="52">
        <v>178.8</v>
      </c>
      <c r="G28" s="52">
        <v>151</v>
      </c>
      <c r="H28" s="52">
        <v>175</v>
      </c>
      <c r="I28" s="52">
        <v>175</v>
      </c>
      <c r="J28" s="52">
        <v>150</v>
      </c>
      <c r="K28" s="52">
        <v>120.1</v>
      </c>
      <c r="L28" s="52">
        <v>125.8</v>
      </c>
      <c r="M28" s="52">
        <v>64.8</v>
      </c>
    </row>
    <row r="29" spans="1:13" ht="18" customHeight="1">
      <c r="A29" s="51">
        <v>2000</v>
      </c>
      <c r="B29" s="52">
        <v>203.8</v>
      </c>
      <c r="C29" s="52">
        <v>188.6</v>
      </c>
      <c r="D29" s="52">
        <v>200.9</v>
      </c>
      <c r="E29" s="52">
        <v>191.2</v>
      </c>
      <c r="F29" s="52">
        <v>183.9</v>
      </c>
      <c r="G29" s="52">
        <v>143.6</v>
      </c>
      <c r="H29" s="52">
        <v>130.8</v>
      </c>
      <c r="I29" s="52">
        <v>171</v>
      </c>
      <c r="J29" s="52">
        <v>149.3</v>
      </c>
      <c r="K29" s="52">
        <v>103.7</v>
      </c>
      <c r="L29" s="52">
        <v>158.3</v>
      </c>
      <c r="M29" s="52">
        <v>147.4</v>
      </c>
    </row>
    <row r="30" spans="1:13" ht="18" customHeight="1">
      <c r="A30" s="51">
        <v>2001</v>
      </c>
      <c r="B30" s="52">
        <v>225</v>
      </c>
      <c r="C30" s="52">
        <v>233.8</v>
      </c>
      <c r="D30" s="52">
        <v>242</v>
      </c>
      <c r="E30" s="52">
        <v>253</v>
      </c>
      <c r="F30" s="52">
        <v>217.8</v>
      </c>
      <c r="G30" s="52">
        <v>151.2</v>
      </c>
      <c r="H30" s="52">
        <v>204.9</v>
      </c>
      <c r="I30" s="52">
        <v>127</v>
      </c>
      <c r="J30" s="52">
        <v>187.8</v>
      </c>
      <c r="K30" s="52">
        <v>169.7</v>
      </c>
      <c r="L30" s="52">
        <v>170.8</v>
      </c>
      <c r="M30" s="52">
        <v>179.4</v>
      </c>
    </row>
    <row r="31" spans="1:13" ht="18" customHeight="1">
      <c r="A31" s="51">
        <v>2002</v>
      </c>
      <c r="B31" s="52">
        <v>278</v>
      </c>
      <c r="C31" s="52">
        <v>278.5</v>
      </c>
      <c r="D31" s="52">
        <v>292.1</v>
      </c>
      <c r="E31" s="52">
        <v>258.2</v>
      </c>
      <c r="F31" s="52">
        <v>257.8</v>
      </c>
      <c r="G31" s="52">
        <v>172.2</v>
      </c>
      <c r="H31" s="52">
        <v>178.7</v>
      </c>
      <c r="I31" s="52">
        <v>127.9</v>
      </c>
      <c r="J31" s="52">
        <v>112.7</v>
      </c>
      <c r="K31" s="52">
        <v>193.5</v>
      </c>
      <c r="L31" s="52">
        <v>127.5</v>
      </c>
      <c r="M31" s="52">
        <v>210.4</v>
      </c>
    </row>
    <row r="32" spans="1:13" ht="18" customHeight="1">
      <c r="A32" s="53">
        <v>2003</v>
      </c>
      <c r="B32" s="54">
        <v>294.6</v>
      </c>
      <c r="C32" s="54">
        <v>248.6</v>
      </c>
      <c r="D32" s="54">
        <v>278.1</v>
      </c>
      <c r="E32" s="54">
        <v>279.7</v>
      </c>
      <c r="F32" s="54">
        <v>177.1</v>
      </c>
      <c r="G32" s="54">
        <v>201.9</v>
      </c>
      <c r="H32" s="54">
        <v>193.4</v>
      </c>
      <c r="I32" s="54">
        <v>175.1</v>
      </c>
      <c r="J32" s="54">
        <v>126.6</v>
      </c>
      <c r="K32" s="54">
        <v>161.6</v>
      </c>
      <c r="L32" s="54">
        <v>211.9</v>
      </c>
      <c r="M32" s="54">
        <v>154.3</v>
      </c>
    </row>
    <row r="33" spans="1:11" ht="15.75">
      <c r="A33" s="45" t="s">
        <v>41</v>
      </c>
      <c r="F33" s="55">
        <v>227.63333333333335</v>
      </c>
      <c r="G33" s="55">
        <v>180.28148148148142</v>
      </c>
      <c r="H33" s="55">
        <v>187.8444444444444</v>
      </c>
      <c r="I33" s="55">
        <v>161.34074074074076</v>
      </c>
      <c r="J33" s="55">
        <v>151.15555555555557</v>
      </c>
      <c r="K33" s="55">
        <v>168.67777777777778</v>
      </c>
    </row>
  </sheetData>
  <mergeCells count="13">
    <mergeCell ref="D4:D5"/>
    <mergeCell ref="E4:E5"/>
    <mergeCell ref="F4:F5"/>
    <mergeCell ref="K4:K5"/>
    <mergeCell ref="L4:L5"/>
    <mergeCell ref="M4:M5"/>
    <mergeCell ref="A2:M2"/>
    <mergeCell ref="B4:B5"/>
    <mergeCell ref="G4:G5"/>
    <mergeCell ref="H4:H5"/>
    <mergeCell ref="I4:I5"/>
    <mergeCell ref="J4:J5"/>
    <mergeCell ref="C4:C5"/>
  </mergeCells>
  <printOptions/>
  <pageMargins left="1.141732283464567" right="0.7480314960629921" top="0.5905511811023623" bottom="0.5905511811023623" header="0.5118110236220472" footer="0.7086614173228347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9"/>
  <sheetViews>
    <sheetView workbookViewId="0" topLeftCell="A1">
      <selection activeCell="F27" sqref="F27:K27"/>
    </sheetView>
  </sheetViews>
  <sheetFormatPr defaultColWidth="9.140625" defaultRowHeight="12"/>
  <cols>
    <col min="1" max="1" width="8.140625" style="26" customWidth="1"/>
    <col min="2" max="2" width="7.00390625" style="4" customWidth="1"/>
    <col min="3" max="13" width="7.00390625" style="25" customWidth="1"/>
    <col min="14" max="16384" width="9.28125" style="25" customWidth="1"/>
  </cols>
  <sheetData>
    <row r="1" ht="15">
      <c r="B1" s="4" t="s">
        <v>37</v>
      </c>
    </row>
    <row r="2" spans="2:13" ht="15">
      <c r="B2" s="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</row>
    <row r="3" spans="1:13" ht="15">
      <c r="A3" s="4">
        <v>1982</v>
      </c>
      <c r="B3" s="4">
        <v>301.3</v>
      </c>
      <c r="C3" s="4">
        <v>276.3</v>
      </c>
      <c r="D3" s="4">
        <v>301.5</v>
      </c>
      <c r="E3" s="4">
        <v>248.3</v>
      </c>
      <c r="F3" s="4">
        <v>278.3</v>
      </c>
      <c r="G3" s="4">
        <v>157.9</v>
      </c>
      <c r="H3" s="4">
        <v>212.5</v>
      </c>
      <c r="I3" s="4">
        <v>230.6</v>
      </c>
      <c r="J3" s="4">
        <v>165.5</v>
      </c>
      <c r="K3" s="4">
        <v>208.8</v>
      </c>
      <c r="L3" s="4">
        <v>236.6</v>
      </c>
      <c r="M3" s="4">
        <v>255.1</v>
      </c>
    </row>
    <row r="4" spans="1:13" ht="15">
      <c r="A4" s="4">
        <v>1983</v>
      </c>
      <c r="B4" s="4">
        <v>237</v>
      </c>
      <c r="C4" s="4">
        <v>261</v>
      </c>
      <c r="D4" s="4">
        <v>282.6</v>
      </c>
      <c r="E4" s="4">
        <v>268.4</v>
      </c>
      <c r="F4" s="4">
        <v>268.7</v>
      </c>
      <c r="G4" s="4">
        <v>234.1</v>
      </c>
      <c r="H4" s="4">
        <v>223.6</v>
      </c>
      <c r="I4" s="4">
        <v>140.8</v>
      </c>
      <c r="J4" s="4">
        <v>205.5</v>
      </c>
      <c r="K4" s="4">
        <v>157.9</v>
      </c>
      <c r="L4" s="4">
        <v>133.9</v>
      </c>
      <c r="M4" s="4">
        <v>162.1</v>
      </c>
    </row>
    <row r="5" spans="1:13" ht="15">
      <c r="A5" s="4">
        <v>1984</v>
      </c>
      <c r="B5" s="4">
        <v>201.3</v>
      </c>
      <c r="C5" s="4">
        <v>234.3</v>
      </c>
      <c r="D5" s="4">
        <v>281.4</v>
      </c>
      <c r="E5" s="4">
        <v>248.3</v>
      </c>
      <c r="F5" s="4">
        <v>241</v>
      </c>
      <c r="G5" s="4">
        <v>196.3</v>
      </c>
      <c r="H5" s="4">
        <v>222.4</v>
      </c>
      <c r="I5" s="4">
        <v>129.2</v>
      </c>
      <c r="J5" s="4">
        <v>187.9</v>
      </c>
      <c r="K5" s="4">
        <v>176.9</v>
      </c>
      <c r="L5" s="4">
        <v>217.7</v>
      </c>
      <c r="M5" s="4">
        <v>213.5</v>
      </c>
    </row>
    <row r="6" spans="1:13" ht="15">
      <c r="A6" s="4">
        <v>1985</v>
      </c>
      <c r="B6" s="4">
        <v>265.1</v>
      </c>
      <c r="C6" s="4">
        <v>257.2</v>
      </c>
      <c r="D6" s="4">
        <v>289</v>
      </c>
      <c r="E6" s="4">
        <v>238.7</v>
      </c>
      <c r="F6" s="4">
        <v>290.8</v>
      </c>
      <c r="G6" s="4">
        <v>174</v>
      </c>
      <c r="H6" s="4">
        <v>246.6</v>
      </c>
      <c r="I6" s="4">
        <v>232.9</v>
      </c>
      <c r="J6" s="4">
        <v>206.9</v>
      </c>
      <c r="K6" s="4">
        <v>237.8</v>
      </c>
      <c r="L6" s="4">
        <v>167.9</v>
      </c>
      <c r="M6" s="4">
        <v>209.1</v>
      </c>
    </row>
    <row r="7" spans="1:13" ht="15">
      <c r="A7" s="4">
        <v>1986</v>
      </c>
      <c r="B7" s="4">
        <v>240.8</v>
      </c>
      <c r="C7" s="4">
        <v>270.9</v>
      </c>
      <c r="D7" s="4">
        <v>301.1</v>
      </c>
      <c r="E7" s="4">
        <v>295.4</v>
      </c>
      <c r="F7" s="4">
        <v>236</v>
      </c>
      <c r="G7" s="4">
        <v>276.9</v>
      </c>
      <c r="H7" s="4">
        <v>228.4904</v>
      </c>
      <c r="I7" s="4">
        <v>170.4</v>
      </c>
      <c r="J7" s="4">
        <v>180.9</v>
      </c>
      <c r="K7" s="4">
        <v>204.7</v>
      </c>
      <c r="L7" s="4">
        <v>163.4</v>
      </c>
      <c r="M7" s="4">
        <v>221.9</v>
      </c>
    </row>
    <row r="8" spans="1:13" ht="15">
      <c r="A8" s="4">
        <v>1987</v>
      </c>
      <c r="B8" s="4">
        <v>252.3</v>
      </c>
      <c r="C8" s="4">
        <v>281.4</v>
      </c>
      <c r="D8" s="4">
        <v>312.9</v>
      </c>
      <c r="E8" s="4">
        <v>294.4</v>
      </c>
      <c r="F8" s="4">
        <v>294.3</v>
      </c>
      <c r="G8" s="4">
        <v>194.2</v>
      </c>
      <c r="H8" s="4">
        <v>217.7</v>
      </c>
      <c r="I8" s="4">
        <v>230.1</v>
      </c>
      <c r="J8" s="4">
        <v>183.9</v>
      </c>
      <c r="K8" s="4">
        <v>248</v>
      </c>
      <c r="L8" s="4">
        <v>138.6</v>
      </c>
      <c r="M8" s="4">
        <v>185.5</v>
      </c>
    </row>
    <row r="9" spans="1:13" ht="15">
      <c r="A9" s="4">
        <v>1988</v>
      </c>
      <c r="B9" s="4">
        <v>231</v>
      </c>
      <c r="C9" s="4">
        <v>245.1</v>
      </c>
      <c r="D9" s="4">
        <v>294</v>
      </c>
      <c r="E9" s="4">
        <v>273.8</v>
      </c>
      <c r="F9" s="4">
        <v>254.5</v>
      </c>
      <c r="G9" s="4">
        <v>241.2</v>
      </c>
      <c r="H9" s="4">
        <v>272.3</v>
      </c>
      <c r="I9" s="4">
        <v>275.6</v>
      </c>
      <c r="J9" s="4">
        <v>193.7</v>
      </c>
      <c r="K9" s="4">
        <v>123.3</v>
      </c>
      <c r="L9" s="4">
        <v>123.6</v>
      </c>
      <c r="M9" s="4">
        <v>205.5</v>
      </c>
    </row>
    <row r="10" spans="1:13" ht="15">
      <c r="A10" s="4">
        <v>1989</v>
      </c>
      <c r="B10" s="4">
        <v>235.2</v>
      </c>
      <c r="C10" s="4">
        <v>263.2</v>
      </c>
      <c r="D10" s="4">
        <v>217.9</v>
      </c>
      <c r="E10" s="4">
        <v>283.3</v>
      </c>
      <c r="F10" s="4">
        <v>232.2</v>
      </c>
      <c r="G10" s="4">
        <v>255.3</v>
      </c>
      <c r="H10" s="4">
        <v>220.3</v>
      </c>
      <c r="I10" s="4">
        <v>177</v>
      </c>
      <c r="J10" s="4">
        <v>188.2</v>
      </c>
      <c r="K10" s="4">
        <v>197.1</v>
      </c>
      <c r="L10" s="4">
        <v>241.8</v>
      </c>
      <c r="M10" s="4">
        <v>285</v>
      </c>
    </row>
    <row r="11" spans="1:13" ht="15">
      <c r="A11" s="4">
        <v>1990</v>
      </c>
      <c r="B11" s="4">
        <v>292</v>
      </c>
      <c r="C11" s="4">
        <v>274.2</v>
      </c>
      <c r="D11" s="4">
        <v>296.6</v>
      </c>
      <c r="E11" s="4">
        <v>265.2</v>
      </c>
      <c r="F11" s="4">
        <v>250.1</v>
      </c>
      <c r="G11" s="4">
        <v>175.5</v>
      </c>
      <c r="H11" s="4">
        <v>251.2</v>
      </c>
      <c r="I11" s="4">
        <v>181.3</v>
      </c>
      <c r="J11" s="4">
        <v>177.6</v>
      </c>
      <c r="K11" s="4">
        <v>165</v>
      </c>
      <c r="L11" s="4">
        <v>188</v>
      </c>
      <c r="M11" s="4">
        <v>211.2</v>
      </c>
    </row>
    <row r="12" spans="1:13" ht="15">
      <c r="A12" s="4">
        <v>1991</v>
      </c>
      <c r="B12" s="4">
        <v>287</v>
      </c>
      <c r="C12" s="4">
        <v>268.1</v>
      </c>
      <c r="D12" s="4">
        <v>295.5</v>
      </c>
      <c r="E12" s="4">
        <v>259.7</v>
      </c>
      <c r="F12" s="4">
        <v>286.6</v>
      </c>
      <c r="G12" s="4">
        <v>213.2</v>
      </c>
      <c r="H12" s="4">
        <v>177</v>
      </c>
      <c r="I12" s="4">
        <v>154.1</v>
      </c>
      <c r="J12" s="4">
        <v>154</v>
      </c>
      <c r="K12" s="4">
        <v>159.8</v>
      </c>
      <c r="L12" s="4">
        <v>201</v>
      </c>
      <c r="M12" s="4">
        <v>235.1</v>
      </c>
    </row>
    <row r="13" spans="1:13" ht="15">
      <c r="A13" s="4">
        <v>1992</v>
      </c>
      <c r="B13" s="27">
        <v>252.1</v>
      </c>
      <c r="C13" s="27">
        <v>268.4</v>
      </c>
      <c r="D13" s="27">
        <v>292.2</v>
      </c>
      <c r="E13" s="27">
        <v>267.1</v>
      </c>
      <c r="F13" s="27">
        <v>277.4</v>
      </c>
      <c r="G13" s="27">
        <v>185.6</v>
      </c>
      <c r="H13" s="27">
        <v>238.4</v>
      </c>
      <c r="I13" s="27">
        <v>167.4</v>
      </c>
      <c r="J13" s="27">
        <v>193.1</v>
      </c>
      <c r="K13" s="27">
        <v>126.7</v>
      </c>
      <c r="L13" s="27">
        <v>190.7</v>
      </c>
      <c r="M13" s="27">
        <v>211.8</v>
      </c>
    </row>
    <row r="14" spans="1:13" ht="15">
      <c r="A14" s="4">
        <v>1993</v>
      </c>
      <c r="B14" s="27">
        <v>261.9</v>
      </c>
      <c r="C14" s="27">
        <v>262.3</v>
      </c>
      <c r="D14" s="27">
        <v>277.1</v>
      </c>
      <c r="E14" s="27">
        <v>250.3</v>
      </c>
      <c r="F14" s="27">
        <v>238.3</v>
      </c>
      <c r="G14" s="27">
        <v>242.9</v>
      </c>
      <c r="H14" s="27">
        <v>220.1</v>
      </c>
      <c r="I14" s="27">
        <v>164</v>
      </c>
      <c r="J14" s="27">
        <v>169.5</v>
      </c>
      <c r="K14" s="27">
        <v>141.3</v>
      </c>
      <c r="L14" s="27">
        <v>218.5</v>
      </c>
      <c r="M14" s="27">
        <v>100.1</v>
      </c>
    </row>
    <row r="15" spans="1:13" ht="15">
      <c r="A15" s="4">
        <v>1994</v>
      </c>
      <c r="B15" s="27">
        <v>248.2</v>
      </c>
      <c r="C15" s="27">
        <v>247.2</v>
      </c>
      <c r="D15" s="27">
        <v>240.9</v>
      </c>
      <c r="E15" s="27">
        <v>274.1</v>
      </c>
      <c r="F15" s="27">
        <v>249.3</v>
      </c>
      <c r="G15" s="27">
        <v>171.1</v>
      </c>
      <c r="H15" s="27">
        <v>139.6</v>
      </c>
      <c r="I15" s="27">
        <v>203.1</v>
      </c>
      <c r="J15" s="27">
        <v>161</v>
      </c>
      <c r="K15" s="27">
        <v>192.8</v>
      </c>
      <c r="L15" s="27">
        <v>228.6</v>
      </c>
      <c r="M15" s="27">
        <v>210.3</v>
      </c>
    </row>
    <row r="16" spans="1:13" ht="15">
      <c r="A16" s="4">
        <v>1995</v>
      </c>
      <c r="B16" s="27">
        <v>227.5</v>
      </c>
      <c r="C16" s="27">
        <v>249.9</v>
      </c>
      <c r="D16" s="27">
        <v>245.7</v>
      </c>
      <c r="E16" s="27">
        <v>268</v>
      </c>
      <c r="F16" s="27">
        <v>242.6</v>
      </c>
      <c r="G16" s="27">
        <v>230.1</v>
      </c>
      <c r="H16" s="27">
        <v>199.5</v>
      </c>
      <c r="I16" s="27">
        <v>189.4</v>
      </c>
      <c r="J16" s="27">
        <v>107.8</v>
      </c>
      <c r="K16" s="27">
        <v>160.3</v>
      </c>
      <c r="L16" s="27">
        <v>133.7</v>
      </c>
      <c r="M16" s="27">
        <v>110.5</v>
      </c>
    </row>
    <row r="17" spans="1:13" ht="15">
      <c r="A17" s="4">
        <v>1996</v>
      </c>
      <c r="B17" s="27">
        <v>201.8</v>
      </c>
      <c r="C17" s="27">
        <v>216</v>
      </c>
      <c r="D17" s="27">
        <v>302.5</v>
      </c>
      <c r="E17" s="27">
        <v>219.6</v>
      </c>
      <c r="F17" s="27">
        <v>183.6</v>
      </c>
      <c r="G17" s="27">
        <v>225.5</v>
      </c>
      <c r="H17" s="27">
        <v>191.5</v>
      </c>
      <c r="I17" s="27">
        <v>203.8</v>
      </c>
      <c r="J17" s="27">
        <v>147</v>
      </c>
      <c r="K17" s="27">
        <v>153.1</v>
      </c>
      <c r="L17" s="27">
        <v>132.3</v>
      </c>
      <c r="M17" s="27">
        <v>121.7</v>
      </c>
    </row>
    <row r="18" spans="1:13" ht="15">
      <c r="A18" s="4">
        <v>1997</v>
      </c>
      <c r="B18" s="27">
        <v>276.9</v>
      </c>
      <c r="C18" s="27">
        <v>191.4</v>
      </c>
      <c r="D18" s="27">
        <v>287.7</v>
      </c>
      <c r="E18" s="27">
        <v>227.3</v>
      </c>
      <c r="F18" s="27">
        <v>222</v>
      </c>
      <c r="G18" s="27">
        <v>262.5</v>
      </c>
      <c r="H18" s="27">
        <v>158.2</v>
      </c>
      <c r="I18" s="27">
        <v>149.1</v>
      </c>
      <c r="J18" s="27">
        <v>168</v>
      </c>
      <c r="K18" s="27">
        <v>216</v>
      </c>
      <c r="L18" s="27">
        <v>225.8</v>
      </c>
      <c r="M18" s="27">
        <v>253.9</v>
      </c>
    </row>
    <row r="19" spans="1:13" ht="15">
      <c r="A19" s="4">
        <v>1998</v>
      </c>
      <c r="B19" s="27">
        <v>271.8</v>
      </c>
      <c r="C19" s="27">
        <v>271.4</v>
      </c>
      <c r="D19" s="27">
        <v>305.5</v>
      </c>
      <c r="E19" s="27">
        <v>256.9</v>
      </c>
      <c r="F19" s="27">
        <v>241</v>
      </c>
      <c r="G19" s="27">
        <v>290.5</v>
      </c>
      <c r="H19" s="27">
        <v>284.9</v>
      </c>
      <c r="I19" s="27">
        <v>229.5</v>
      </c>
      <c r="J19" s="27">
        <v>152.1</v>
      </c>
      <c r="K19" s="27">
        <v>163.1</v>
      </c>
      <c r="L19" s="27">
        <v>114.9</v>
      </c>
      <c r="M19" s="27">
        <v>138.8</v>
      </c>
    </row>
    <row r="20" spans="1:13" ht="15">
      <c r="A20" s="4">
        <v>1999</v>
      </c>
      <c r="B20" s="27">
        <v>153.5</v>
      </c>
      <c r="C20" s="27">
        <v>219.4</v>
      </c>
      <c r="D20" s="27">
        <v>245.6</v>
      </c>
      <c r="E20" s="27">
        <v>182.4</v>
      </c>
      <c r="F20" s="27">
        <v>195.7</v>
      </c>
      <c r="G20" s="27">
        <v>182.9</v>
      </c>
      <c r="H20" s="27">
        <v>219.8</v>
      </c>
      <c r="I20" s="27">
        <v>219.8</v>
      </c>
      <c r="J20" s="27">
        <v>200.9</v>
      </c>
      <c r="K20" s="27">
        <v>96.06</v>
      </c>
      <c r="L20" s="27">
        <v>150.5</v>
      </c>
      <c r="M20" s="27">
        <v>92.4</v>
      </c>
    </row>
    <row r="21" spans="1:13" ht="15">
      <c r="A21" s="4">
        <v>2000</v>
      </c>
      <c r="B21" s="27">
        <v>205.5</v>
      </c>
      <c r="C21" s="27">
        <v>173.1</v>
      </c>
      <c r="D21" s="27">
        <v>231.9</v>
      </c>
      <c r="E21" s="27">
        <v>210.6</v>
      </c>
      <c r="F21" s="27">
        <v>217.4</v>
      </c>
      <c r="G21" s="27">
        <v>188</v>
      </c>
      <c r="H21" s="27">
        <v>154.4</v>
      </c>
      <c r="I21" s="27">
        <v>186.9</v>
      </c>
      <c r="J21" s="27">
        <v>130.6</v>
      </c>
      <c r="K21" s="27">
        <v>116.6</v>
      </c>
      <c r="L21" s="27">
        <v>148</v>
      </c>
      <c r="M21" s="27">
        <v>107.8</v>
      </c>
    </row>
    <row r="22" spans="1:13" ht="15">
      <c r="A22" s="4">
        <v>2001</v>
      </c>
      <c r="B22" s="27">
        <v>186.8</v>
      </c>
      <c r="C22" s="27">
        <v>205.4</v>
      </c>
      <c r="D22" s="27">
        <v>178.6</v>
      </c>
      <c r="E22" s="27">
        <v>218.6</v>
      </c>
      <c r="F22" s="27">
        <v>200.6</v>
      </c>
      <c r="G22" s="27">
        <v>158.3</v>
      </c>
      <c r="H22" s="27">
        <v>232.1</v>
      </c>
      <c r="I22" s="27">
        <v>140.1</v>
      </c>
      <c r="J22" s="27">
        <v>218.3</v>
      </c>
      <c r="K22" s="27">
        <v>173.5</v>
      </c>
      <c r="L22" s="27">
        <v>161.4</v>
      </c>
      <c r="M22" s="27">
        <v>163.9</v>
      </c>
    </row>
    <row r="23" spans="1:13" ht="15">
      <c r="A23" s="4">
        <v>2002</v>
      </c>
      <c r="B23" s="27">
        <v>270.5</v>
      </c>
      <c r="C23" s="27">
        <v>263.1</v>
      </c>
      <c r="D23" s="27">
        <v>263.4</v>
      </c>
      <c r="E23" s="27">
        <v>280.1</v>
      </c>
      <c r="F23" s="27">
        <v>271.9</v>
      </c>
      <c r="G23" s="27">
        <v>195.2</v>
      </c>
      <c r="H23" s="27">
        <v>189.6</v>
      </c>
      <c r="I23" s="27">
        <v>142.5</v>
      </c>
      <c r="J23" s="27">
        <v>130.5</v>
      </c>
      <c r="K23" s="27">
        <v>185.4</v>
      </c>
      <c r="L23" s="27">
        <v>130.8</v>
      </c>
      <c r="M23" s="27">
        <v>170.5</v>
      </c>
    </row>
    <row r="24" spans="1:13" ht="15">
      <c r="A24" s="4">
        <v>2003</v>
      </c>
      <c r="B24" s="27">
        <v>268.2</v>
      </c>
      <c r="C24" s="27">
        <v>245.5</v>
      </c>
      <c r="D24" s="27">
        <v>270</v>
      </c>
      <c r="E24" s="27">
        <v>291.8</v>
      </c>
      <c r="F24" s="27">
        <v>200.5</v>
      </c>
      <c r="G24" s="27">
        <v>242.1</v>
      </c>
      <c r="H24" s="27">
        <v>210.5</v>
      </c>
      <c r="I24" s="27">
        <v>195.9</v>
      </c>
      <c r="J24" s="27">
        <v>145.2</v>
      </c>
      <c r="K24" s="27">
        <v>165.1</v>
      </c>
      <c r="L24" s="27">
        <v>208.5</v>
      </c>
      <c r="M24" s="27">
        <v>139.1</v>
      </c>
    </row>
    <row r="25" spans="2:11" ht="15">
      <c r="B25" s="25"/>
      <c r="F25" s="27">
        <f aca="true" t="shared" si="0" ref="F25:K25">SUM(F3:F24)</f>
        <v>5372.799999999999</v>
      </c>
      <c r="G25" s="27">
        <f t="shared" si="0"/>
        <v>4693.3</v>
      </c>
      <c r="H25" s="27">
        <f t="shared" si="0"/>
        <v>4710.6904</v>
      </c>
      <c r="I25" s="27">
        <f t="shared" si="0"/>
        <v>4113.5</v>
      </c>
      <c r="J25" s="27">
        <f t="shared" si="0"/>
        <v>3768.1</v>
      </c>
      <c r="K25" s="27">
        <f t="shared" si="0"/>
        <v>3769.26</v>
      </c>
    </row>
    <row r="26" spans="2:11" ht="15">
      <c r="B26" s="25"/>
      <c r="F26" s="25">
        <v>22</v>
      </c>
      <c r="G26" s="25">
        <v>22</v>
      </c>
      <c r="H26" s="25">
        <v>22</v>
      </c>
      <c r="I26" s="25">
        <v>22</v>
      </c>
      <c r="J26" s="25">
        <v>22</v>
      </c>
      <c r="K26" s="25">
        <v>22</v>
      </c>
    </row>
    <row r="27" spans="2:11" ht="15">
      <c r="B27" s="25"/>
      <c r="F27" s="25">
        <f aca="true" t="shared" si="1" ref="F27:K27">F25/F26</f>
        <v>244.2181818181818</v>
      </c>
      <c r="G27" s="25">
        <f t="shared" si="1"/>
        <v>213.3318181818182</v>
      </c>
      <c r="H27" s="25">
        <f t="shared" si="1"/>
        <v>214.12229090909094</v>
      </c>
      <c r="I27" s="25">
        <f t="shared" si="1"/>
        <v>186.97727272727272</v>
      </c>
      <c r="J27" s="25">
        <f t="shared" si="1"/>
        <v>171.27727272727273</v>
      </c>
      <c r="K27" s="25">
        <f t="shared" si="1"/>
        <v>171.33</v>
      </c>
    </row>
    <row r="28" spans="1:2" ht="15">
      <c r="A28" s="28"/>
      <c r="B28" s="25"/>
    </row>
    <row r="29" spans="1:2" ht="15">
      <c r="A29" s="25"/>
      <c r="B29" s="25"/>
    </row>
    <row r="30" ht="15">
      <c r="B30" s="25"/>
    </row>
    <row r="31" ht="15">
      <c r="B31" s="25"/>
    </row>
    <row r="32" ht="15">
      <c r="B32" s="25"/>
    </row>
    <row r="33" ht="15">
      <c r="B33" s="25"/>
    </row>
    <row r="34" ht="15">
      <c r="B34" s="25"/>
    </row>
    <row r="35" ht="15">
      <c r="B35" s="25"/>
    </row>
    <row r="36" ht="15">
      <c r="B36" s="25"/>
    </row>
    <row r="37" ht="15">
      <c r="B37" s="25"/>
    </row>
    <row r="38" ht="15">
      <c r="B38" s="25"/>
    </row>
    <row r="39" ht="15">
      <c r="B39" s="25"/>
    </row>
    <row r="40" ht="15">
      <c r="B40" s="25"/>
    </row>
    <row r="41" ht="15">
      <c r="B41" s="25"/>
    </row>
    <row r="42" ht="15">
      <c r="B42" s="25"/>
    </row>
    <row r="43" spans="1:2" ht="15">
      <c r="A43" s="28"/>
      <c r="B43" s="25"/>
    </row>
    <row r="44" spans="1:2" ht="15">
      <c r="A44" s="25"/>
      <c r="B44" s="25"/>
    </row>
    <row r="45" ht="15">
      <c r="B45" s="25"/>
    </row>
    <row r="46" ht="15">
      <c r="B46" s="25"/>
    </row>
    <row r="47" ht="15">
      <c r="B47" s="25"/>
    </row>
    <row r="48" ht="15">
      <c r="B48" s="25"/>
    </row>
    <row r="49" ht="15">
      <c r="B49" s="25"/>
    </row>
    <row r="50" ht="15">
      <c r="B50" s="25"/>
    </row>
    <row r="51" ht="15">
      <c r="B51" s="25"/>
    </row>
    <row r="52" ht="15">
      <c r="B52" s="25"/>
    </row>
    <row r="53" ht="15">
      <c r="B53" s="25"/>
    </row>
    <row r="54" ht="15">
      <c r="B54" s="25"/>
    </row>
    <row r="55" ht="15">
      <c r="B55" s="25"/>
    </row>
    <row r="56" ht="15">
      <c r="B56" s="25"/>
    </row>
    <row r="57" ht="15">
      <c r="B57" s="25"/>
    </row>
    <row r="58" spans="1:2" ht="15">
      <c r="A58" s="28"/>
      <c r="B58" s="25"/>
    </row>
    <row r="59" spans="1:2" ht="15">
      <c r="A59" s="25"/>
      <c r="B59" s="25"/>
    </row>
    <row r="60" ht="15">
      <c r="B60" s="25"/>
    </row>
    <row r="61" ht="15">
      <c r="B61" s="25"/>
    </row>
    <row r="62" ht="15">
      <c r="B62" s="25"/>
    </row>
    <row r="63" ht="15">
      <c r="B63" s="25"/>
    </row>
    <row r="64" ht="15">
      <c r="B64" s="25"/>
    </row>
    <row r="65" ht="15">
      <c r="B65" s="25"/>
    </row>
    <row r="66" ht="15">
      <c r="B66" s="25"/>
    </row>
    <row r="67" ht="15">
      <c r="B67" s="25"/>
    </row>
    <row r="68" ht="15">
      <c r="B68" s="25"/>
    </row>
    <row r="69" ht="15">
      <c r="B69" s="25"/>
    </row>
    <row r="70" ht="15">
      <c r="B70" s="25"/>
    </row>
    <row r="71" ht="15">
      <c r="B71" s="25"/>
    </row>
    <row r="72" ht="15">
      <c r="B72" s="25"/>
    </row>
    <row r="73" spans="1:2" ht="15">
      <c r="A73" s="28"/>
      <c r="B73" s="25"/>
    </row>
    <row r="74" spans="1:2" ht="15">
      <c r="A74" s="25"/>
      <c r="B74" s="25"/>
    </row>
    <row r="75" ht="15">
      <c r="B75" s="25"/>
    </row>
    <row r="76" ht="15">
      <c r="B76" s="25"/>
    </row>
    <row r="77" ht="15">
      <c r="B77" s="25"/>
    </row>
    <row r="78" ht="15">
      <c r="B78" s="25"/>
    </row>
    <row r="79" ht="15">
      <c r="B79" s="25"/>
    </row>
    <row r="80" ht="15">
      <c r="B80" s="25"/>
    </row>
    <row r="81" ht="15">
      <c r="B81" s="25"/>
    </row>
    <row r="82" ht="15">
      <c r="B82" s="25"/>
    </row>
    <row r="83" ht="15">
      <c r="B83" s="25"/>
    </row>
    <row r="84" ht="15">
      <c r="B84" s="25"/>
    </row>
    <row r="85" ht="15">
      <c r="B85" s="25"/>
    </row>
    <row r="86" ht="15">
      <c r="B86" s="25"/>
    </row>
    <row r="87" ht="15">
      <c r="B87" s="25"/>
    </row>
    <row r="88" spans="1:2" ht="15">
      <c r="A88" s="28"/>
      <c r="B88" s="25"/>
    </row>
    <row r="89" spans="1:2" ht="15">
      <c r="A89" s="25"/>
      <c r="B89" s="25"/>
    </row>
    <row r="90" ht="15">
      <c r="B90" s="25"/>
    </row>
    <row r="91" ht="15">
      <c r="B91" s="25"/>
    </row>
    <row r="92" ht="15">
      <c r="B92" s="25"/>
    </row>
    <row r="93" ht="15">
      <c r="B93" s="25"/>
    </row>
    <row r="94" ht="15">
      <c r="B94" s="25"/>
    </row>
    <row r="95" ht="15">
      <c r="B95" s="25"/>
    </row>
    <row r="96" ht="15">
      <c r="B96" s="25"/>
    </row>
    <row r="97" ht="15">
      <c r="B97" s="25"/>
    </row>
    <row r="98" ht="15">
      <c r="B98" s="25"/>
    </row>
    <row r="99" ht="15">
      <c r="B99" s="25"/>
    </row>
    <row r="100" ht="15">
      <c r="B100" s="25"/>
    </row>
    <row r="101" ht="15">
      <c r="B101" s="25"/>
    </row>
    <row r="102" ht="15">
      <c r="B102" s="25"/>
    </row>
    <row r="103" spans="1:2" ht="15">
      <c r="A103" s="28"/>
      <c r="B103" s="25"/>
    </row>
    <row r="104" spans="1:2" ht="15">
      <c r="A104" s="28"/>
      <c r="B104" s="25"/>
    </row>
    <row r="105" ht="15">
      <c r="B105" s="25"/>
    </row>
    <row r="106" ht="15">
      <c r="B106" s="25"/>
    </row>
    <row r="107" ht="15">
      <c r="B107" s="25"/>
    </row>
    <row r="108" ht="15">
      <c r="B108" s="25"/>
    </row>
    <row r="109" ht="15">
      <c r="B109" s="25"/>
    </row>
    <row r="110" ht="15">
      <c r="B110" s="25"/>
    </row>
    <row r="111" ht="15">
      <c r="B111" s="25"/>
    </row>
    <row r="112" ht="15">
      <c r="B112" s="25"/>
    </row>
    <row r="113" ht="15">
      <c r="B113" s="25"/>
    </row>
    <row r="114" ht="15">
      <c r="B114" s="25"/>
    </row>
    <row r="115" ht="15">
      <c r="B115" s="25"/>
    </row>
    <row r="116" ht="15">
      <c r="B116" s="25"/>
    </row>
    <row r="117" ht="15">
      <c r="B117" s="25"/>
    </row>
    <row r="118" spans="1:2" ht="15">
      <c r="A118" s="28"/>
      <c r="B118" s="25"/>
    </row>
    <row r="119" spans="1:2" ht="15">
      <c r="A119" s="25"/>
      <c r="B119" s="25"/>
    </row>
    <row r="120" ht="15">
      <c r="B120" s="25"/>
    </row>
    <row r="121" ht="15">
      <c r="B121" s="25"/>
    </row>
    <row r="122" ht="15">
      <c r="B122" s="25"/>
    </row>
    <row r="123" ht="15">
      <c r="B123" s="25"/>
    </row>
    <row r="124" ht="15">
      <c r="B124" s="25"/>
    </row>
    <row r="125" ht="15">
      <c r="B125" s="25"/>
    </row>
    <row r="126" ht="15">
      <c r="B126" s="25"/>
    </row>
    <row r="127" ht="15">
      <c r="B127" s="25"/>
    </row>
    <row r="128" ht="15">
      <c r="B128" s="25"/>
    </row>
    <row r="129" ht="15">
      <c r="B129" s="25"/>
    </row>
    <row r="130" ht="15">
      <c r="B130" s="25"/>
    </row>
    <row r="131" ht="15">
      <c r="B131" s="25"/>
    </row>
    <row r="132" ht="15">
      <c r="B132" s="25"/>
    </row>
    <row r="133" spans="1:2" ht="15">
      <c r="A133" s="28"/>
      <c r="B133" s="25"/>
    </row>
    <row r="134" spans="1:2" ht="15">
      <c r="A134" s="25"/>
      <c r="B134" s="25"/>
    </row>
    <row r="148" ht="15">
      <c r="A148" s="28"/>
    </row>
    <row r="149" ht="15">
      <c r="A149" s="2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F22" sqref="F22:K22"/>
    </sheetView>
  </sheetViews>
  <sheetFormatPr defaultColWidth="9.140625" defaultRowHeight="12"/>
  <cols>
    <col min="1" max="1" width="7.00390625" style="10" customWidth="1"/>
    <col min="2" max="2" width="7.421875" style="5" customWidth="1"/>
    <col min="3" max="3" width="6.8515625" style="6" customWidth="1"/>
    <col min="4" max="13" width="7.00390625" style="5" customWidth="1"/>
    <col min="14" max="16384" width="6.00390625" style="5" customWidth="1"/>
  </cols>
  <sheetData>
    <row r="1" spans="1:13" s="3" customFormat="1" ht="15">
      <c r="A1" s="1"/>
      <c r="B1" s="7" t="s">
        <v>36</v>
      </c>
      <c r="C1" s="8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1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5">
      <c r="A3" s="4">
        <v>1987</v>
      </c>
      <c r="B3" s="22">
        <v>244.1852</v>
      </c>
      <c r="C3" s="22">
        <v>265.95412</v>
      </c>
      <c r="D3" s="22">
        <v>280.55228</v>
      </c>
      <c r="E3" s="22">
        <v>265.22152</v>
      </c>
      <c r="F3" s="22">
        <v>252.03937000000002</v>
      </c>
      <c r="G3" s="22">
        <v>176.1556</v>
      </c>
      <c r="H3" s="22">
        <v>159.77506</v>
      </c>
      <c r="I3" s="22">
        <v>197.59003999999996</v>
      </c>
      <c r="J3" s="22">
        <v>167.53906</v>
      </c>
      <c r="K3" s="22">
        <v>239.42022</v>
      </c>
      <c r="L3" s="22">
        <v>167.4843</v>
      </c>
      <c r="M3" s="23">
        <v>224.61801000000003</v>
      </c>
    </row>
    <row r="4" spans="1:13" ht="15">
      <c r="A4" s="4">
        <v>1988</v>
      </c>
      <c r="B4" s="22">
        <v>247.238</v>
      </c>
      <c r="C4" s="22">
        <v>244.40068000000002</v>
      </c>
      <c r="D4" s="22">
        <v>266.23303</v>
      </c>
      <c r="E4" s="22">
        <v>248.16700000000003</v>
      </c>
      <c r="F4" s="22">
        <v>196.29220000000004</v>
      </c>
      <c r="G4" s="22">
        <v>175.6368</v>
      </c>
      <c r="H4" s="22">
        <v>184.8324</v>
      </c>
      <c r="I4" s="22">
        <v>246.71547999999999</v>
      </c>
      <c r="J4" s="22">
        <v>168.72888999999998</v>
      </c>
      <c r="K4" s="22">
        <v>139.55235</v>
      </c>
      <c r="L4" s="22">
        <v>178.17286000000001</v>
      </c>
      <c r="M4" s="23">
        <v>248.71731999999997</v>
      </c>
    </row>
    <row r="5" spans="1:13" ht="15">
      <c r="A5" s="4">
        <v>1989</v>
      </c>
      <c r="B5" s="22">
        <v>245.71159999999998</v>
      </c>
      <c r="C5" s="22">
        <v>248.64211999999998</v>
      </c>
      <c r="D5" s="22">
        <v>247.07127000000003</v>
      </c>
      <c r="E5" s="22">
        <v>249.46228000000002</v>
      </c>
      <c r="F5" s="22">
        <v>220.97895</v>
      </c>
      <c r="G5" s="22">
        <v>214.8062</v>
      </c>
      <c r="H5" s="22">
        <v>178.04156</v>
      </c>
      <c r="I5" s="22">
        <v>140.23203999999998</v>
      </c>
      <c r="J5" s="22">
        <v>166.90914999999998</v>
      </c>
      <c r="K5" s="22">
        <v>193.34499000000002</v>
      </c>
      <c r="L5" s="22">
        <v>224.18014</v>
      </c>
      <c r="M5" s="23">
        <v>295.89189</v>
      </c>
    </row>
    <row r="6" spans="1:13" ht="15">
      <c r="A6" s="4">
        <v>1990</v>
      </c>
      <c r="B6" s="19">
        <v>276.6</v>
      </c>
      <c r="C6" s="19">
        <v>254.4</v>
      </c>
      <c r="D6" s="19">
        <v>271.1</v>
      </c>
      <c r="E6" s="19">
        <v>225</v>
      </c>
      <c r="F6" s="19">
        <v>242.2</v>
      </c>
      <c r="G6" s="19">
        <v>125.7</v>
      </c>
      <c r="H6" s="19">
        <v>171.7</v>
      </c>
      <c r="I6" s="22">
        <v>129.2</v>
      </c>
      <c r="J6" s="19">
        <v>157.8</v>
      </c>
      <c r="K6" s="19">
        <v>173.6</v>
      </c>
      <c r="L6" s="24">
        <v>190.7</v>
      </c>
      <c r="M6" s="24">
        <v>232.7</v>
      </c>
    </row>
    <row r="7" spans="1:13" ht="15">
      <c r="A7" s="4">
        <v>1991</v>
      </c>
      <c r="B7" s="19">
        <v>270</v>
      </c>
      <c r="C7" s="19">
        <v>252</v>
      </c>
      <c r="D7" s="19">
        <v>283</v>
      </c>
      <c r="E7" s="19">
        <v>240</v>
      </c>
      <c r="F7" s="19">
        <v>244.8</v>
      </c>
      <c r="G7" s="19">
        <v>170.2</v>
      </c>
      <c r="H7" s="19">
        <v>125.3</v>
      </c>
      <c r="I7" s="19">
        <v>109.5</v>
      </c>
      <c r="J7" s="19">
        <v>116.3</v>
      </c>
      <c r="K7" s="19">
        <v>148</v>
      </c>
      <c r="L7" s="24">
        <v>226.7</v>
      </c>
      <c r="M7" s="24">
        <v>276.2</v>
      </c>
    </row>
    <row r="8" spans="1:13" ht="15">
      <c r="A8" s="4">
        <v>1992</v>
      </c>
      <c r="B8" s="19">
        <v>272.7</v>
      </c>
      <c r="C8" s="19">
        <v>260.9</v>
      </c>
      <c r="D8" s="19">
        <v>281</v>
      </c>
      <c r="E8" s="19">
        <v>239</v>
      </c>
      <c r="F8" s="19">
        <v>250.4</v>
      </c>
      <c r="G8" s="19">
        <v>127.6</v>
      </c>
      <c r="H8" s="19">
        <v>195.6</v>
      </c>
      <c r="I8" s="19">
        <v>111.7</v>
      </c>
      <c r="J8" s="19">
        <v>150.9</v>
      </c>
      <c r="K8" s="19">
        <v>119.6</v>
      </c>
      <c r="L8" s="24">
        <v>196.5</v>
      </c>
      <c r="M8" s="24">
        <v>203.7</v>
      </c>
    </row>
    <row r="9" spans="1:13" ht="15">
      <c r="A9" s="4">
        <v>1993</v>
      </c>
      <c r="B9" s="19">
        <v>223.9</v>
      </c>
      <c r="C9" s="19">
        <v>248.1</v>
      </c>
      <c r="D9" s="19">
        <v>257.8</v>
      </c>
      <c r="E9" s="19">
        <v>223.7</v>
      </c>
      <c r="F9" s="19">
        <v>209.9</v>
      </c>
      <c r="G9" s="19">
        <v>193</v>
      </c>
      <c r="H9" s="19">
        <v>163.8</v>
      </c>
      <c r="I9" s="19">
        <v>129.5</v>
      </c>
      <c r="J9" s="19">
        <v>130</v>
      </c>
      <c r="K9" s="19">
        <v>182</v>
      </c>
      <c r="L9" s="24">
        <v>195.4</v>
      </c>
      <c r="M9" s="24">
        <v>162.2</v>
      </c>
    </row>
    <row r="10" spans="1:13" ht="15">
      <c r="A10" s="4">
        <v>1994</v>
      </c>
      <c r="B10" s="19">
        <v>252.3</v>
      </c>
      <c r="C10" s="19">
        <v>209.4</v>
      </c>
      <c r="D10" s="19">
        <v>257.1</v>
      </c>
      <c r="E10" s="19">
        <v>238.2</v>
      </c>
      <c r="F10" s="19">
        <v>211.6</v>
      </c>
      <c r="G10" s="19">
        <v>234</v>
      </c>
      <c r="H10" s="19">
        <v>222.5</v>
      </c>
      <c r="I10" s="19">
        <v>169.8</v>
      </c>
      <c r="J10" s="19">
        <v>128.2</v>
      </c>
      <c r="K10" s="19">
        <v>178.9</v>
      </c>
      <c r="L10" s="24">
        <v>216.3</v>
      </c>
      <c r="M10" s="24">
        <v>203.9</v>
      </c>
    </row>
    <row r="11" spans="1:13" ht="15">
      <c r="A11" s="4">
        <v>1995</v>
      </c>
      <c r="B11" s="19">
        <v>236.2</v>
      </c>
      <c r="C11" s="19">
        <v>241.9</v>
      </c>
      <c r="D11" s="19">
        <v>237.1</v>
      </c>
      <c r="E11" s="19">
        <v>273.4</v>
      </c>
      <c r="F11" s="19">
        <v>227.7</v>
      </c>
      <c r="G11" s="19">
        <v>189.7</v>
      </c>
      <c r="H11" s="19">
        <v>154.3</v>
      </c>
      <c r="I11" s="19">
        <v>165.1</v>
      </c>
      <c r="J11" s="19">
        <v>98.7</v>
      </c>
      <c r="K11" s="19">
        <v>146.8</v>
      </c>
      <c r="L11" s="24">
        <v>98.3</v>
      </c>
      <c r="M11" s="23">
        <v>134.8</v>
      </c>
    </row>
    <row r="12" spans="1:13" ht="15">
      <c r="A12" s="4">
        <v>1996</v>
      </c>
      <c r="B12" s="19">
        <v>226.5</v>
      </c>
      <c r="C12" s="19">
        <v>219.1</v>
      </c>
      <c r="D12" s="19">
        <v>267.4</v>
      </c>
      <c r="E12" s="19">
        <v>207.9</v>
      </c>
      <c r="F12" s="19">
        <v>148.9</v>
      </c>
      <c r="G12" s="19">
        <v>195.5</v>
      </c>
      <c r="H12" s="19">
        <v>142.4</v>
      </c>
      <c r="I12" s="19">
        <v>162.7</v>
      </c>
      <c r="J12" s="19">
        <v>121.6</v>
      </c>
      <c r="K12" s="19">
        <v>146.4</v>
      </c>
      <c r="L12" s="24">
        <v>110.6</v>
      </c>
      <c r="M12" s="24">
        <v>146.6</v>
      </c>
    </row>
    <row r="13" spans="1:13" ht="15">
      <c r="A13" s="4">
        <v>1997</v>
      </c>
      <c r="B13" s="19">
        <v>206.3</v>
      </c>
      <c r="C13" s="19">
        <v>133.5</v>
      </c>
      <c r="D13" s="19">
        <v>286.3</v>
      </c>
      <c r="E13" s="19">
        <v>203.3</v>
      </c>
      <c r="F13" s="19">
        <v>192.7</v>
      </c>
      <c r="G13" s="19">
        <v>185.6</v>
      </c>
      <c r="H13" s="19">
        <v>154.6</v>
      </c>
      <c r="I13" s="19">
        <v>179.8</v>
      </c>
      <c r="J13" s="19">
        <v>158.5</v>
      </c>
      <c r="K13" s="19">
        <v>192.9</v>
      </c>
      <c r="L13" s="24">
        <v>159.1</v>
      </c>
      <c r="M13" s="24">
        <v>185.3</v>
      </c>
    </row>
    <row r="14" spans="1:13" ht="15">
      <c r="A14" s="4">
        <v>1998</v>
      </c>
      <c r="B14" s="19">
        <v>192.3</v>
      </c>
      <c r="C14" s="19">
        <v>184.3</v>
      </c>
      <c r="D14" s="19">
        <v>198.5</v>
      </c>
      <c r="E14" s="19">
        <v>213.8</v>
      </c>
      <c r="F14" s="19">
        <v>191.5</v>
      </c>
      <c r="G14" s="19">
        <v>190.1</v>
      </c>
      <c r="H14" s="19">
        <v>179.8</v>
      </c>
      <c r="I14" s="19">
        <v>176.7</v>
      </c>
      <c r="J14" s="19">
        <v>151.2</v>
      </c>
      <c r="K14" s="24">
        <v>156.8</v>
      </c>
      <c r="L14" s="24">
        <v>176.4</v>
      </c>
      <c r="M14" s="24">
        <v>171.8</v>
      </c>
    </row>
    <row r="15" spans="1:13" ht="15">
      <c r="A15" s="4">
        <v>1999</v>
      </c>
      <c r="B15" s="19">
        <v>177.2</v>
      </c>
      <c r="C15" s="19">
        <v>186.9</v>
      </c>
      <c r="D15" s="19">
        <v>200.5</v>
      </c>
      <c r="E15" s="19">
        <v>168</v>
      </c>
      <c r="F15" s="19">
        <v>146.9</v>
      </c>
      <c r="G15" s="19">
        <v>172.1</v>
      </c>
      <c r="H15" s="19">
        <v>176.5</v>
      </c>
      <c r="I15" s="19">
        <v>176.5</v>
      </c>
      <c r="J15" s="19">
        <v>176.2</v>
      </c>
      <c r="K15" s="24">
        <v>180.4</v>
      </c>
      <c r="L15" s="24">
        <v>187.7</v>
      </c>
      <c r="M15" s="24">
        <v>47.45</v>
      </c>
    </row>
    <row r="16" spans="1:13" ht="15">
      <c r="A16" s="4">
        <v>2000</v>
      </c>
      <c r="B16" s="19">
        <v>197</v>
      </c>
      <c r="C16" s="19">
        <v>187</v>
      </c>
      <c r="D16" s="19">
        <v>203</v>
      </c>
      <c r="E16" s="19">
        <v>193</v>
      </c>
      <c r="F16" s="19">
        <v>179</v>
      </c>
      <c r="G16" s="19">
        <v>179</v>
      </c>
      <c r="H16" s="19">
        <v>171</v>
      </c>
      <c r="I16" s="19">
        <v>161</v>
      </c>
      <c r="J16" s="19">
        <v>104</v>
      </c>
      <c r="K16" s="24">
        <v>140</v>
      </c>
      <c r="L16" s="24">
        <v>139</v>
      </c>
      <c r="M16" s="24">
        <v>116</v>
      </c>
    </row>
    <row r="17" spans="1:13" ht="15">
      <c r="A17" s="4">
        <v>2001</v>
      </c>
      <c r="B17" s="19">
        <v>188</v>
      </c>
      <c r="C17" s="19">
        <v>193.6</v>
      </c>
      <c r="D17" s="19">
        <v>201</v>
      </c>
      <c r="E17" s="19">
        <v>207</v>
      </c>
      <c r="F17" s="19">
        <v>188.8</v>
      </c>
      <c r="G17" s="19">
        <v>151.3</v>
      </c>
      <c r="H17" s="19">
        <v>159</v>
      </c>
      <c r="I17" s="19">
        <v>101.1</v>
      </c>
      <c r="J17" s="19">
        <v>134.5</v>
      </c>
      <c r="K17" s="24">
        <v>132.8</v>
      </c>
      <c r="L17" s="24">
        <v>114.5</v>
      </c>
      <c r="M17" s="24">
        <v>145.2</v>
      </c>
    </row>
    <row r="18" spans="1:13" ht="15">
      <c r="A18" s="4">
        <v>2002</v>
      </c>
      <c r="B18" s="19">
        <v>278.7</v>
      </c>
      <c r="C18" s="19">
        <v>309.4</v>
      </c>
      <c r="D18" s="19">
        <v>264.1</v>
      </c>
      <c r="E18" s="19">
        <v>241.2</v>
      </c>
      <c r="F18" s="19">
        <v>206.7</v>
      </c>
      <c r="G18" s="19">
        <v>150.2</v>
      </c>
      <c r="H18" s="19">
        <v>167.1</v>
      </c>
      <c r="I18" s="19">
        <v>99.4</v>
      </c>
      <c r="J18" s="19">
        <v>96.7</v>
      </c>
      <c r="K18" s="24">
        <v>166.7</v>
      </c>
      <c r="L18" s="24">
        <v>108.3</v>
      </c>
      <c r="M18" s="24">
        <v>206.6</v>
      </c>
    </row>
    <row r="19" spans="1:13" ht="15">
      <c r="A19" s="4">
        <v>2003</v>
      </c>
      <c r="B19" s="19">
        <v>274.9</v>
      </c>
      <c r="C19" s="19">
        <v>253.2</v>
      </c>
      <c r="D19" s="19">
        <v>246.9</v>
      </c>
      <c r="E19" s="19">
        <v>237.3</v>
      </c>
      <c r="F19" s="19">
        <v>146</v>
      </c>
      <c r="G19" s="19">
        <v>187.2</v>
      </c>
      <c r="H19" s="19">
        <v>145.1</v>
      </c>
      <c r="I19" s="19">
        <v>152.8</v>
      </c>
      <c r="J19" s="19">
        <v>133.7</v>
      </c>
      <c r="K19" s="24">
        <v>137.5</v>
      </c>
      <c r="L19" s="24">
        <v>192.5</v>
      </c>
      <c r="M19" s="24">
        <v>177</v>
      </c>
    </row>
    <row r="20" spans="1:11" ht="15">
      <c r="A20" s="4"/>
      <c r="B20" s="9"/>
      <c r="C20" s="9"/>
      <c r="D20" s="9"/>
      <c r="E20" s="9"/>
      <c r="F20" s="57">
        <f aca="true" t="shared" si="0" ref="F20:K20">SUM(F3:F19)</f>
        <v>3456.41052</v>
      </c>
      <c r="G20" s="44">
        <f t="shared" si="0"/>
        <v>3017.7986</v>
      </c>
      <c r="H20" s="44">
        <f t="shared" si="0"/>
        <v>2851.3490199999997</v>
      </c>
      <c r="I20" s="44">
        <f t="shared" si="0"/>
        <v>2609.33756</v>
      </c>
      <c r="J20" s="44">
        <f t="shared" si="0"/>
        <v>2361.4770999999996</v>
      </c>
      <c r="K20" s="44">
        <f t="shared" si="0"/>
        <v>2774.7175600000005</v>
      </c>
    </row>
    <row r="21" spans="1:11" ht="15">
      <c r="A21" s="4"/>
      <c r="B21" s="9"/>
      <c r="C21" s="9"/>
      <c r="D21" s="9"/>
      <c r="E21" s="9"/>
      <c r="F21" s="9">
        <v>17</v>
      </c>
      <c r="G21" s="9">
        <v>17</v>
      </c>
      <c r="H21" s="9">
        <v>17</v>
      </c>
      <c r="I21" s="9">
        <v>17</v>
      </c>
      <c r="J21" s="9">
        <v>17</v>
      </c>
      <c r="K21" s="9">
        <v>17</v>
      </c>
    </row>
    <row r="22" spans="1:11" ht="15">
      <c r="A22" s="4"/>
      <c r="B22" s="9"/>
      <c r="C22" s="9"/>
      <c r="D22" s="9"/>
      <c r="E22" s="9"/>
      <c r="F22" s="9">
        <f aca="true" t="shared" si="1" ref="F22:K22">F20/F21</f>
        <v>203.31826588235293</v>
      </c>
      <c r="G22" s="9">
        <f t="shared" si="1"/>
        <v>177.51756470588236</v>
      </c>
      <c r="H22" s="9">
        <f t="shared" si="1"/>
        <v>167.72641294117645</v>
      </c>
      <c r="I22" s="9">
        <f t="shared" si="1"/>
        <v>153.49044470588234</v>
      </c>
      <c r="J22" s="9">
        <f t="shared" si="1"/>
        <v>138.9104176470588</v>
      </c>
      <c r="K22" s="9">
        <f t="shared" si="1"/>
        <v>163.21868000000003</v>
      </c>
    </row>
    <row r="23" spans="1:6" ht="15">
      <c r="A23" s="4"/>
      <c r="B23" s="9"/>
      <c r="C23" s="9"/>
      <c r="D23" s="9"/>
      <c r="E23" s="9"/>
      <c r="F23" s="9"/>
    </row>
    <row r="24" spans="1:6" ht="15">
      <c r="A24" s="4"/>
      <c r="B24" s="9"/>
      <c r="C24" s="9"/>
      <c r="D24" s="9"/>
      <c r="E24" s="9"/>
      <c r="F24" s="9"/>
    </row>
    <row r="25" spans="1:5" ht="15">
      <c r="A25" s="4"/>
      <c r="B25" s="9"/>
      <c r="C25" s="9"/>
      <c r="D25" s="9"/>
      <c r="E25" s="9"/>
    </row>
    <row r="26" spans="1:5" ht="15">
      <c r="A26" s="4"/>
      <c r="B26" s="9"/>
      <c r="C26" s="9"/>
      <c r="D26" s="9"/>
      <c r="E26" s="9"/>
    </row>
    <row r="27" spans="1:5" ht="15">
      <c r="A27" s="4"/>
      <c r="B27" s="9"/>
      <c r="C27" s="9"/>
      <c r="D27" s="9"/>
      <c r="E27" s="9"/>
    </row>
    <row r="28" spans="1:5" ht="15">
      <c r="A28" s="4"/>
      <c r="B28" s="9"/>
      <c r="C28" s="9"/>
      <c r="D28" s="9"/>
      <c r="E28" s="9"/>
    </row>
    <row r="29" spans="1:5" ht="15">
      <c r="A29" s="4"/>
      <c r="B29" s="9"/>
      <c r="C29" s="9"/>
      <c r="D29" s="9"/>
      <c r="E29" s="9"/>
    </row>
    <row r="30" spans="1:5" ht="15">
      <c r="A30" s="4"/>
      <c r="B30" s="9"/>
      <c r="C30" s="9"/>
      <c r="D30" s="9"/>
      <c r="E30" s="9"/>
    </row>
    <row r="31" spans="1:5" ht="15">
      <c r="A31" s="4"/>
      <c r="B31" s="9"/>
      <c r="C31" s="9"/>
      <c r="D31" s="9"/>
      <c r="E31" s="9"/>
    </row>
    <row r="32" spans="1:5" ht="15">
      <c r="A32" s="4"/>
      <c r="B32" s="9"/>
      <c r="C32" s="9"/>
      <c r="D32" s="9"/>
      <c r="E32" s="9"/>
    </row>
    <row r="33" spans="1:4" ht="15">
      <c r="A33" s="4"/>
      <c r="B33" s="9"/>
      <c r="C33" s="9"/>
      <c r="D33" s="9"/>
    </row>
    <row r="34" spans="1:4" ht="15">
      <c r="A34" s="4"/>
      <c r="B34" s="9"/>
      <c r="C34" s="9"/>
      <c r="D34" s="9"/>
    </row>
    <row r="35" spans="1:4" ht="15">
      <c r="A35" s="4"/>
      <c r="B35" s="9"/>
      <c r="C35" s="9"/>
      <c r="D35" s="9"/>
    </row>
    <row r="36" spans="1:4" ht="15">
      <c r="A36" s="4"/>
      <c r="B36" s="9"/>
      <c r="C36" s="9"/>
      <c r="D36" s="9"/>
    </row>
    <row r="37" spans="1:4" ht="15">
      <c r="A37" s="4"/>
      <c r="B37" s="9"/>
      <c r="C37" s="9"/>
      <c r="D37" s="9"/>
    </row>
    <row r="38" spans="1:4" ht="15">
      <c r="A38" s="4"/>
      <c r="B38" s="9"/>
      <c r="C38" s="9"/>
      <c r="D38" s="9"/>
    </row>
    <row r="39" spans="1:4" ht="15">
      <c r="A39" s="4"/>
      <c r="B39" s="9"/>
      <c r="C39" s="9"/>
      <c r="D39" s="9"/>
    </row>
    <row r="40" spans="1:4" ht="15">
      <c r="A40" s="4"/>
      <c r="B40" s="9"/>
      <c r="C40" s="9"/>
      <c r="D40" s="9"/>
    </row>
    <row r="41" spans="1:3" ht="15">
      <c r="A41" s="4"/>
      <c r="B41" s="9"/>
      <c r="C41" s="9"/>
    </row>
    <row r="42" spans="1:3" ht="15">
      <c r="A42" s="4"/>
      <c r="B42" s="9"/>
      <c r="C42" s="9"/>
    </row>
    <row r="43" spans="1:3" ht="15">
      <c r="A43" s="4"/>
      <c r="B43" s="9"/>
      <c r="C43" s="9"/>
    </row>
    <row r="44" spans="1:3" ht="15">
      <c r="A44" s="4"/>
      <c r="B44" s="9"/>
      <c r="C44" s="9"/>
    </row>
    <row r="45" spans="1:3" ht="15">
      <c r="A45" s="4"/>
      <c r="B45" s="9"/>
      <c r="C45" s="9"/>
    </row>
    <row r="46" spans="1:3" ht="15">
      <c r="A46" s="4"/>
      <c r="B46" s="9"/>
      <c r="C46" s="9"/>
    </row>
    <row r="47" spans="1:3" ht="15">
      <c r="A47" s="4"/>
      <c r="B47" s="9"/>
      <c r="C47" s="9"/>
    </row>
    <row r="48" spans="1:3" ht="15">
      <c r="A48" s="4"/>
      <c r="B48" s="9"/>
      <c r="C48" s="9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0"/>
  <sheetViews>
    <sheetView workbookViewId="0" topLeftCell="A8">
      <selection activeCell="F31" sqref="F31:K31"/>
    </sheetView>
  </sheetViews>
  <sheetFormatPr defaultColWidth="9.140625" defaultRowHeight="12"/>
  <cols>
    <col min="1" max="1" width="7.140625" style="13" customWidth="1"/>
    <col min="2" max="2" width="7.8515625" style="20" customWidth="1"/>
    <col min="3" max="13" width="7.8515625" style="12" customWidth="1"/>
    <col min="14" max="24" width="6.421875" style="9" customWidth="1"/>
    <col min="25" max="16384" width="9.28125" style="9" customWidth="1"/>
  </cols>
  <sheetData>
    <row r="1" spans="1:2" ht="15">
      <c r="A1" s="14"/>
      <c r="B1" s="12" t="s">
        <v>35</v>
      </c>
    </row>
    <row r="2" spans="1:13" ht="15">
      <c r="A2" s="15"/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</row>
    <row r="3" spans="1:13" ht="15">
      <c r="A3" s="16" t="s">
        <v>13</v>
      </c>
      <c r="B3" s="11">
        <v>155.9</v>
      </c>
      <c r="C3" s="11">
        <v>108.1</v>
      </c>
      <c r="D3" s="11">
        <v>286.7</v>
      </c>
      <c r="E3" s="11">
        <v>258.4</v>
      </c>
      <c r="F3" s="11">
        <v>223.4</v>
      </c>
      <c r="G3" s="11">
        <v>193.4</v>
      </c>
      <c r="H3" s="11">
        <v>223.7</v>
      </c>
      <c r="I3" s="11">
        <v>138.6</v>
      </c>
      <c r="J3" s="11">
        <v>140.4</v>
      </c>
      <c r="K3" s="11">
        <v>125.5</v>
      </c>
      <c r="L3" s="11">
        <v>81.9</v>
      </c>
      <c r="M3" s="11">
        <v>106.5</v>
      </c>
    </row>
    <row r="4" spans="1:13" ht="15">
      <c r="A4" s="16" t="s">
        <v>14</v>
      </c>
      <c r="B4" s="11">
        <v>227</v>
      </c>
      <c r="C4" s="11">
        <v>225.3</v>
      </c>
      <c r="D4" s="11">
        <v>250.7</v>
      </c>
      <c r="E4" s="11">
        <v>235.9</v>
      </c>
      <c r="F4" s="11">
        <v>233.4</v>
      </c>
      <c r="G4" s="11">
        <v>186.3</v>
      </c>
      <c r="H4" s="11">
        <v>225.8</v>
      </c>
      <c r="I4" s="11">
        <v>190.8</v>
      </c>
      <c r="J4" s="11">
        <v>178</v>
      </c>
      <c r="K4" s="11">
        <v>135.8</v>
      </c>
      <c r="L4" s="11">
        <v>67.2</v>
      </c>
      <c r="M4" s="11">
        <v>106.6</v>
      </c>
    </row>
    <row r="5" spans="1:13" ht="15">
      <c r="A5" s="16" t="s">
        <v>15</v>
      </c>
      <c r="B5" s="11">
        <v>185.1</v>
      </c>
      <c r="C5" s="11">
        <v>140.5</v>
      </c>
      <c r="D5" s="11">
        <v>253.6</v>
      </c>
      <c r="E5" s="11">
        <v>237.3</v>
      </c>
      <c r="F5" s="11">
        <v>241.2</v>
      </c>
      <c r="G5" s="11">
        <v>168.4</v>
      </c>
      <c r="H5" s="11">
        <v>240</v>
      </c>
      <c r="I5" s="11">
        <v>227.3</v>
      </c>
      <c r="J5" s="11">
        <v>136.6</v>
      </c>
      <c r="K5" s="11">
        <v>137.3</v>
      </c>
      <c r="L5" s="11">
        <v>92.6</v>
      </c>
      <c r="M5" s="11">
        <v>113.1</v>
      </c>
    </row>
    <row r="6" spans="1:13" ht="15">
      <c r="A6" s="16" t="s">
        <v>16</v>
      </c>
      <c r="B6" s="11">
        <v>151.7</v>
      </c>
      <c r="C6" s="11">
        <v>200.2</v>
      </c>
      <c r="D6" s="11">
        <v>302.5</v>
      </c>
      <c r="E6" s="11">
        <v>269.5</v>
      </c>
      <c r="F6" s="11">
        <v>226.1</v>
      </c>
      <c r="G6" s="11">
        <v>148.3</v>
      </c>
      <c r="H6" s="11">
        <v>106.4</v>
      </c>
      <c r="I6" s="11">
        <v>173.4</v>
      </c>
      <c r="J6" s="11">
        <v>181.2</v>
      </c>
      <c r="K6" s="11">
        <v>136.9</v>
      </c>
      <c r="L6" s="11">
        <v>107.9</v>
      </c>
      <c r="M6" s="11">
        <v>84.2</v>
      </c>
    </row>
    <row r="7" spans="1:13" ht="15">
      <c r="A7" s="16" t="s">
        <v>17</v>
      </c>
      <c r="B7" s="11">
        <v>190.6</v>
      </c>
      <c r="C7" s="11">
        <v>185.7</v>
      </c>
      <c r="D7" s="11">
        <v>278.9</v>
      </c>
      <c r="E7" s="11">
        <v>170.8</v>
      </c>
      <c r="F7" s="11">
        <v>247.3</v>
      </c>
      <c r="G7" s="11">
        <v>143.6</v>
      </c>
      <c r="H7" s="11">
        <v>201.3</v>
      </c>
      <c r="I7" s="11">
        <v>221.5</v>
      </c>
      <c r="J7" s="11">
        <v>162.4</v>
      </c>
      <c r="K7" s="11">
        <v>150</v>
      </c>
      <c r="L7" s="11">
        <v>148.1</v>
      </c>
      <c r="M7" s="11">
        <v>145.6</v>
      </c>
    </row>
    <row r="8" spans="1:13" ht="15">
      <c r="A8" s="16" t="s">
        <v>18</v>
      </c>
      <c r="B8" s="11">
        <v>122.4</v>
      </c>
      <c r="C8" s="11">
        <v>225.1</v>
      </c>
      <c r="D8" s="11">
        <v>274</v>
      </c>
      <c r="E8" s="11">
        <v>281.8</v>
      </c>
      <c r="F8" s="11">
        <v>254.3</v>
      </c>
      <c r="G8" s="11">
        <v>229.3</v>
      </c>
      <c r="H8" s="11">
        <v>242</v>
      </c>
      <c r="I8" s="11">
        <v>183.8</v>
      </c>
      <c r="J8" s="11">
        <v>186.2</v>
      </c>
      <c r="K8" s="11">
        <v>117.4</v>
      </c>
      <c r="L8" s="11">
        <v>63</v>
      </c>
      <c r="M8" s="11">
        <v>55.7</v>
      </c>
    </row>
    <row r="9" spans="1:13" ht="15">
      <c r="A9" s="16" t="s">
        <v>19</v>
      </c>
      <c r="B9" s="11">
        <v>97.8</v>
      </c>
      <c r="C9" s="11">
        <v>144.8</v>
      </c>
      <c r="D9" s="11">
        <v>251.9</v>
      </c>
      <c r="E9" s="11">
        <v>251.8</v>
      </c>
      <c r="F9" s="11">
        <v>226.3</v>
      </c>
      <c r="G9" s="11">
        <v>209.5</v>
      </c>
      <c r="H9" s="11">
        <v>217.3</v>
      </c>
      <c r="I9" s="11">
        <v>121.3</v>
      </c>
      <c r="J9" s="11">
        <v>186.4</v>
      </c>
      <c r="K9" s="11">
        <v>149.9</v>
      </c>
      <c r="L9" s="11">
        <v>146.1</v>
      </c>
      <c r="M9" s="11">
        <v>94</v>
      </c>
    </row>
    <row r="10" spans="1:13" ht="15">
      <c r="A10" s="16" t="s">
        <v>20</v>
      </c>
      <c r="B10" s="11">
        <v>120.3</v>
      </c>
      <c r="C10" s="11">
        <v>209.8</v>
      </c>
      <c r="D10" s="11">
        <v>203.7</v>
      </c>
      <c r="E10" s="11">
        <v>206.5</v>
      </c>
      <c r="F10" s="11">
        <v>239.2</v>
      </c>
      <c r="G10" s="11">
        <v>173.4</v>
      </c>
      <c r="H10" s="11">
        <v>218.6</v>
      </c>
      <c r="I10" s="11">
        <v>249.7</v>
      </c>
      <c r="J10" s="11">
        <v>183</v>
      </c>
      <c r="K10" s="11">
        <v>195.4</v>
      </c>
      <c r="L10" s="11">
        <v>78.7</v>
      </c>
      <c r="M10" s="11">
        <v>79.3</v>
      </c>
    </row>
    <row r="11" spans="1:13" ht="15">
      <c r="A11" s="16" t="s">
        <v>21</v>
      </c>
      <c r="B11" s="11">
        <v>100.6</v>
      </c>
      <c r="C11" s="11">
        <v>196.3</v>
      </c>
      <c r="D11" s="11">
        <v>231.8</v>
      </c>
      <c r="E11" s="11">
        <v>287</v>
      </c>
      <c r="F11" s="11">
        <v>230.8</v>
      </c>
      <c r="G11" s="11">
        <v>279</v>
      </c>
      <c r="H11" s="11">
        <v>237.7</v>
      </c>
      <c r="I11" s="11">
        <v>184.5</v>
      </c>
      <c r="J11" s="11">
        <v>181.3</v>
      </c>
      <c r="K11" s="11">
        <v>186</v>
      </c>
      <c r="L11" s="11">
        <v>93.4</v>
      </c>
      <c r="M11" s="11">
        <v>103.1</v>
      </c>
    </row>
    <row r="12" spans="1:13" ht="15">
      <c r="A12" s="16" t="s">
        <v>22</v>
      </c>
      <c r="B12" s="11">
        <v>121.4</v>
      </c>
      <c r="C12" s="11">
        <v>218.2</v>
      </c>
      <c r="D12" s="11">
        <v>276.3</v>
      </c>
      <c r="E12" s="11">
        <v>279.8</v>
      </c>
      <c r="F12" s="11">
        <v>283.6</v>
      </c>
      <c r="G12" s="11">
        <v>211.8</v>
      </c>
      <c r="H12" s="11">
        <v>217.2</v>
      </c>
      <c r="I12" s="11">
        <v>227.7</v>
      </c>
      <c r="J12" s="11">
        <v>183</v>
      </c>
      <c r="K12" s="11">
        <v>216.5</v>
      </c>
      <c r="L12" s="11">
        <v>95.4</v>
      </c>
      <c r="M12" s="11">
        <v>61.1</v>
      </c>
    </row>
    <row r="13" spans="1:13" ht="15">
      <c r="A13" s="16" t="s">
        <v>23</v>
      </c>
      <c r="B13" s="11">
        <v>140.2</v>
      </c>
      <c r="C13" s="11">
        <v>177.2</v>
      </c>
      <c r="D13" s="11">
        <v>252.3</v>
      </c>
      <c r="E13" s="11">
        <v>228.4</v>
      </c>
      <c r="F13" s="11">
        <v>248.6</v>
      </c>
      <c r="G13" s="11">
        <v>223.1</v>
      </c>
      <c r="H13" s="11">
        <v>254.7</v>
      </c>
      <c r="I13" s="11">
        <v>250.1</v>
      </c>
      <c r="J13" s="11">
        <v>189</v>
      </c>
      <c r="K13" s="11">
        <v>115.1</v>
      </c>
      <c r="L13" s="11">
        <v>40.1</v>
      </c>
      <c r="M13" s="11">
        <v>106.4</v>
      </c>
    </row>
    <row r="14" spans="1:13" ht="15">
      <c r="A14" s="16" t="s">
        <v>24</v>
      </c>
      <c r="B14" s="11">
        <v>104.9</v>
      </c>
      <c r="C14" s="11">
        <v>189</v>
      </c>
      <c r="D14" s="11">
        <v>174.6</v>
      </c>
      <c r="E14" s="11">
        <v>268.6</v>
      </c>
      <c r="F14" s="11">
        <v>203.7</v>
      </c>
      <c r="G14" s="11">
        <v>238.6</v>
      </c>
      <c r="H14" s="11">
        <v>209.7</v>
      </c>
      <c r="I14" s="11">
        <v>160.2</v>
      </c>
      <c r="J14" s="11">
        <v>185</v>
      </c>
      <c r="K14" s="11">
        <v>151.7</v>
      </c>
      <c r="L14" s="11">
        <v>132.1</v>
      </c>
      <c r="M14" s="11">
        <v>173</v>
      </c>
    </row>
    <row r="15" spans="1:13" ht="15">
      <c r="A15" s="16" t="s">
        <v>25</v>
      </c>
      <c r="B15" s="11">
        <v>192</v>
      </c>
      <c r="C15" s="11">
        <v>226.1</v>
      </c>
      <c r="D15" s="11">
        <v>261</v>
      </c>
      <c r="E15" s="11">
        <v>233</v>
      </c>
      <c r="F15" s="11">
        <v>253.7</v>
      </c>
      <c r="G15" s="11">
        <v>181</v>
      </c>
      <c r="H15" s="11">
        <v>242.7</v>
      </c>
      <c r="I15" s="11">
        <v>174.9</v>
      </c>
      <c r="J15" s="11">
        <v>198</v>
      </c>
      <c r="K15" s="11">
        <v>115.6</v>
      </c>
      <c r="L15" s="11">
        <v>134.2</v>
      </c>
      <c r="M15" s="11">
        <v>89.9</v>
      </c>
    </row>
    <row r="16" spans="1:13" ht="15">
      <c r="A16" s="16" t="s">
        <v>26</v>
      </c>
      <c r="B16" s="11">
        <v>182.9</v>
      </c>
      <c r="C16" s="11">
        <v>194.8</v>
      </c>
      <c r="D16" s="11">
        <v>288.6</v>
      </c>
      <c r="E16" s="11">
        <v>223.8</v>
      </c>
      <c r="F16" s="11">
        <v>263.9</v>
      </c>
      <c r="G16" s="11">
        <v>180.7</v>
      </c>
      <c r="H16" s="11">
        <v>174.5</v>
      </c>
      <c r="I16" s="11">
        <v>171.8</v>
      </c>
      <c r="J16" s="11">
        <v>154.1</v>
      </c>
      <c r="K16" s="11">
        <v>146.7</v>
      </c>
      <c r="L16" s="11">
        <v>120.4</v>
      </c>
      <c r="M16" s="11">
        <v>123.4</v>
      </c>
    </row>
    <row r="17" spans="1:13" ht="15">
      <c r="A17" s="16" t="s">
        <v>27</v>
      </c>
      <c r="B17" s="11">
        <v>168.3</v>
      </c>
      <c r="C17" s="11">
        <v>215.7</v>
      </c>
      <c r="D17" s="11">
        <v>280.6</v>
      </c>
      <c r="E17" s="11">
        <v>239.4</v>
      </c>
      <c r="F17" s="11">
        <v>270.9</v>
      </c>
      <c r="G17" s="11">
        <v>171.9</v>
      </c>
      <c r="H17" s="11">
        <v>240.5</v>
      </c>
      <c r="I17" s="11">
        <v>152.5</v>
      </c>
      <c r="J17" s="11">
        <v>195.8</v>
      </c>
      <c r="K17" s="11">
        <v>87</v>
      </c>
      <c r="L17" s="11">
        <v>79.5</v>
      </c>
      <c r="M17" s="11">
        <v>103.4</v>
      </c>
    </row>
    <row r="18" spans="1:13" ht="15">
      <c r="A18" s="16" t="s">
        <v>28</v>
      </c>
      <c r="B18" s="11">
        <v>137.3</v>
      </c>
      <c r="C18" s="11">
        <v>218.6</v>
      </c>
      <c r="D18" s="11">
        <v>231.3</v>
      </c>
      <c r="E18" s="11">
        <v>264</v>
      </c>
      <c r="F18" s="11">
        <v>235.2</v>
      </c>
      <c r="G18" s="11">
        <v>243.5</v>
      </c>
      <c r="H18" s="11">
        <v>226.4</v>
      </c>
      <c r="I18" s="11">
        <v>200.9</v>
      </c>
      <c r="J18" s="11">
        <v>190.9</v>
      </c>
      <c r="K18" s="11">
        <v>98.5</v>
      </c>
      <c r="L18" s="11">
        <v>149</v>
      </c>
      <c r="M18" s="11">
        <v>35.1</v>
      </c>
    </row>
    <row r="19" spans="1:13" ht="15">
      <c r="A19" s="16" t="s">
        <v>29</v>
      </c>
      <c r="B19" s="11">
        <v>131.6</v>
      </c>
      <c r="C19" s="11">
        <v>208.9</v>
      </c>
      <c r="D19" s="11">
        <v>195.9</v>
      </c>
      <c r="E19" s="11">
        <v>285.4</v>
      </c>
      <c r="F19" s="11">
        <v>241.2</v>
      </c>
      <c r="G19" s="11">
        <v>189.1</v>
      </c>
      <c r="H19" s="11">
        <v>172.3</v>
      </c>
      <c r="I19" s="11">
        <v>236.3</v>
      </c>
      <c r="J19" s="11">
        <v>178.3</v>
      </c>
      <c r="K19" s="11">
        <v>146.3</v>
      </c>
      <c r="L19" s="11">
        <v>96.5</v>
      </c>
      <c r="M19" s="11">
        <v>152.8</v>
      </c>
    </row>
    <row r="20" spans="1:13" ht="15">
      <c r="A20" s="16" t="s">
        <v>30</v>
      </c>
      <c r="B20" s="11">
        <v>123.3</v>
      </c>
      <c r="C20" s="11">
        <v>202.9</v>
      </c>
      <c r="D20" s="11">
        <v>239.9</v>
      </c>
      <c r="E20" s="11">
        <v>279.1</v>
      </c>
      <c r="F20" s="11">
        <v>254.2</v>
      </c>
      <c r="G20" s="11">
        <v>243.4</v>
      </c>
      <c r="H20" s="11">
        <v>213.8</v>
      </c>
      <c r="I20" s="11">
        <v>212.7</v>
      </c>
      <c r="J20" s="11">
        <v>111.9</v>
      </c>
      <c r="K20" s="11">
        <v>139.8</v>
      </c>
      <c r="L20" s="11">
        <v>65.8</v>
      </c>
      <c r="M20" s="11">
        <v>39.8</v>
      </c>
    </row>
    <row r="21" spans="1:13" ht="15">
      <c r="A21" s="16" t="s">
        <v>31</v>
      </c>
      <c r="B21" s="18">
        <v>110.8</v>
      </c>
      <c r="C21" s="18">
        <v>151.2</v>
      </c>
      <c r="D21" s="18">
        <v>286.6</v>
      </c>
      <c r="E21" s="18">
        <v>228.9</v>
      </c>
      <c r="F21" s="18">
        <v>211.9</v>
      </c>
      <c r="G21" s="18">
        <v>242.8</v>
      </c>
      <c r="H21" s="18">
        <v>190.4</v>
      </c>
      <c r="I21" s="18">
        <v>223.3</v>
      </c>
      <c r="J21" s="18">
        <v>131.1</v>
      </c>
      <c r="K21" s="18">
        <v>122.3</v>
      </c>
      <c r="L21" s="18">
        <v>80.9</v>
      </c>
      <c r="M21" s="18">
        <v>48</v>
      </c>
    </row>
    <row r="22" spans="1:13" ht="15">
      <c r="A22" s="16" t="s">
        <v>32</v>
      </c>
      <c r="B22" s="19">
        <v>207.2</v>
      </c>
      <c r="C22" s="19">
        <v>112.2</v>
      </c>
      <c r="D22" s="19">
        <v>266.5</v>
      </c>
      <c r="E22" s="19">
        <v>249.1</v>
      </c>
      <c r="F22" s="19">
        <v>221.6</v>
      </c>
      <c r="G22" s="19">
        <v>266.9</v>
      </c>
      <c r="H22" s="19">
        <v>179.8</v>
      </c>
      <c r="I22" s="19">
        <v>214.7</v>
      </c>
      <c r="J22" s="19">
        <v>178.8</v>
      </c>
      <c r="K22" s="19">
        <v>196.1</v>
      </c>
      <c r="L22" s="19">
        <v>145.1</v>
      </c>
      <c r="M22" s="19">
        <v>189.9</v>
      </c>
    </row>
    <row r="23" spans="1:13" ht="15">
      <c r="A23" s="16" t="s">
        <v>33</v>
      </c>
      <c r="B23" s="19">
        <v>197.9</v>
      </c>
      <c r="C23" s="19">
        <v>211.8</v>
      </c>
      <c r="D23" s="19">
        <v>274.3</v>
      </c>
      <c r="E23" s="19">
        <v>243.1</v>
      </c>
      <c r="F23" s="19">
        <v>224.2</v>
      </c>
      <c r="G23" s="19">
        <v>254.3</v>
      </c>
      <c r="H23" s="19">
        <v>239.4</v>
      </c>
      <c r="I23" s="19">
        <v>218.8</v>
      </c>
      <c r="J23" s="19">
        <v>159.5</v>
      </c>
      <c r="K23" s="19">
        <v>117.7</v>
      </c>
      <c r="L23" s="19">
        <v>60</v>
      </c>
      <c r="M23" s="19">
        <v>49.8</v>
      </c>
    </row>
    <row r="24" spans="1:13" ht="15">
      <c r="A24" s="16" t="s">
        <v>34</v>
      </c>
      <c r="B24" s="19">
        <v>42.2</v>
      </c>
      <c r="C24" s="19">
        <v>146.2</v>
      </c>
      <c r="D24" s="19">
        <v>252.9</v>
      </c>
      <c r="E24" s="19">
        <v>179.5</v>
      </c>
      <c r="F24" s="19">
        <v>209.1</v>
      </c>
      <c r="G24" s="19">
        <v>199.5</v>
      </c>
      <c r="H24" s="19">
        <v>233.5</v>
      </c>
      <c r="I24" s="19">
        <v>233.5</v>
      </c>
      <c r="J24" s="19">
        <v>209.2</v>
      </c>
      <c r="K24" s="19">
        <v>123.2</v>
      </c>
      <c r="L24" s="19">
        <v>86.3</v>
      </c>
      <c r="M24" s="19">
        <v>38.3</v>
      </c>
    </row>
    <row r="25" spans="1:13" ht="15">
      <c r="A25" s="17">
        <v>200</v>
      </c>
      <c r="B25" s="19">
        <v>130</v>
      </c>
      <c r="C25" s="19">
        <v>116</v>
      </c>
      <c r="D25" s="19">
        <v>197</v>
      </c>
      <c r="E25" s="19">
        <v>192</v>
      </c>
      <c r="F25" s="19">
        <v>208</v>
      </c>
      <c r="G25" s="19">
        <v>182</v>
      </c>
      <c r="H25" s="19">
        <v>180</v>
      </c>
      <c r="I25" s="19">
        <v>199</v>
      </c>
      <c r="J25" s="19">
        <v>150</v>
      </c>
      <c r="K25" s="19">
        <v>100</v>
      </c>
      <c r="L25" s="19">
        <v>79</v>
      </c>
      <c r="M25" s="19">
        <v>41</v>
      </c>
    </row>
    <row r="26" spans="1:13" ht="15">
      <c r="A26" s="17">
        <v>2001</v>
      </c>
      <c r="B26" s="12">
        <v>169.5</v>
      </c>
      <c r="C26" s="12">
        <v>171.7</v>
      </c>
      <c r="D26" s="12">
        <v>173.7</v>
      </c>
      <c r="E26" s="12">
        <v>214.2</v>
      </c>
      <c r="F26" s="12">
        <v>239.4</v>
      </c>
      <c r="G26" s="12">
        <v>157.6</v>
      </c>
      <c r="H26" s="12">
        <v>255.1</v>
      </c>
      <c r="I26" s="12">
        <v>160</v>
      </c>
      <c r="J26" s="12">
        <v>215.9</v>
      </c>
      <c r="K26" s="12">
        <v>112.4</v>
      </c>
      <c r="L26" s="12">
        <v>107.8</v>
      </c>
      <c r="M26" s="12">
        <v>81.5</v>
      </c>
    </row>
    <row r="27" spans="1:13" ht="15">
      <c r="A27" s="17">
        <v>2002</v>
      </c>
      <c r="B27" s="12">
        <v>176.5</v>
      </c>
      <c r="C27" s="12">
        <v>225.2</v>
      </c>
      <c r="D27" s="12">
        <v>248.2</v>
      </c>
      <c r="E27" s="12">
        <v>259.7</v>
      </c>
      <c r="F27" s="12">
        <v>247.2</v>
      </c>
      <c r="G27" s="12">
        <v>173.3</v>
      </c>
      <c r="H27" s="12">
        <v>213.3</v>
      </c>
      <c r="I27" s="12">
        <v>139.9</v>
      </c>
      <c r="J27" s="12">
        <v>145.5</v>
      </c>
      <c r="K27" s="12">
        <v>156.7</v>
      </c>
      <c r="L27" s="12">
        <v>71.4</v>
      </c>
      <c r="M27" s="12">
        <v>103</v>
      </c>
    </row>
    <row r="28" spans="1:13" ht="15">
      <c r="A28" s="17">
        <v>2003</v>
      </c>
      <c r="B28" s="12">
        <v>139.9</v>
      </c>
      <c r="C28" s="12">
        <v>195.1</v>
      </c>
      <c r="D28" s="12">
        <v>222.8</v>
      </c>
      <c r="E28" s="12">
        <v>285.9</v>
      </c>
      <c r="F28" s="12">
        <v>187.3</v>
      </c>
      <c r="G28" s="12">
        <v>234</v>
      </c>
      <c r="H28" s="12">
        <v>209.3</v>
      </c>
      <c r="I28" s="12">
        <v>222.1</v>
      </c>
      <c r="J28" s="12">
        <v>167.9</v>
      </c>
      <c r="K28" s="12">
        <v>125.4</v>
      </c>
      <c r="L28" s="12">
        <v>151</v>
      </c>
      <c r="M28" s="12">
        <v>59.3</v>
      </c>
    </row>
    <row r="29" spans="1:13" ht="15">
      <c r="A29" s="16"/>
      <c r="B29" s="19"/>
      <c r="C29" s="19"/>
      <c r="D29" s="19"/>
      <c r="E29" s="19"/>
      <c r="F29" s="19">
        <f aca="true" t="shared" si="0" ref="F29:K29">SUM(F3:F28)</f>
        <v>6125.699999999999</v>
      </c>
      <c r="G29" s="19">
        <f t="shared" si="0"/>
        <v>5324.700000000001</v>
      </c>
      <c r="H29" s="19">
        <f t="shared" si="0"/>
        <v>5565.400000000001</v>
      </c>
      <c r="I29" s="19">
        <f t="shared" si="0"/>
        <v>5089.3</v>
      </c>
      <c r="J29" s="19">
        <f t="shared" si="0"/>
        <v>4479.4</v>
      </c>
      <c r="K29" s="19">
        <f t="shared" si="0"/>
        <v>3605.2</v>
      </c>
      <c r="L29" s="19"/>
      <c r="M29" s="19"/>
    </row>
    <row r="30" spans="1:11" ht="15">
      <c r="A30" s="16"/>
      <c r="B30" s="12"/>
      <c r="F30" s="12">
        <v>26</v>
      </c>
      <c r="G30" s="12">
        <v>26</v>
      </c>
      <c r="H30" s="12">
        <v>26</v>
      </c>
      <c r="I30" s="12">
        <v>26</v>
      </c>
      <c r="J30" s="12">
        <v>26</v>
      </c>
      <c r="K30" s="12">
        <v>26</v>
      </c>
    </row>
    <row r="31" spans="1:11" ht="15">
      <c r="A31" s="16"/>
      <c r="B31" s="12"/>
      <c r="F31" s="12">
        <f aca="true" t="shared" si="1" ref="F31:K31">F29/F30</f>
        <v>235.60384615384612</v>
      </c>
      <c r="G31" s="12">
        <f t="shared" si="1"/>
        <v>204.79615384615389</v>
      </c>
      <c r="H31" s="12">
        <f t="shared" si="1"/>
        <v>214.05384615384617</v>
      </c>
      <c r="I31" s="12">
        <f t="shared" si="1"/>
        <v>195.7423076923077</v>
      </c>
      <c r="J31" s="12">
        <f t="shared" si="1"/>
        <v>172.28461538461536</v>
      </c>
      <c r="K31" s="12">
        <f t="shared" si="1"/>
        <v>138.66153846153844</v>
      </c>
    </row>
    <row r="32" spans="1:2" ht="15">
      <c r="A32" s="16"/>
      <c r="B32" s="12"/>
    </row>
    <row r="33" spans="1:2" ht="15">
      <c r="A33" s="16"/>
      <c r="B33" s="12"/>
    </row>
    <row r="34" spans="1:2" ht="15">
      <c r="A34" s="16"/>
      <c r="B34" s="12"/>
    </row>
    <row r="35" spans="1:2" ht="15">
      <c r="A35" s="16"/>
      <c r="B35" s="12"/>
    </row>
    <row r="36" spans="1:2" ht="15">
      <c r="A36" s="16"/>
      <c r="B36" s="12"/>
    </row>
    <row r="37" spans="1:2" ht="15">
      <c r="A37" s="16"/>
      <c r="B37" s="12"/>
    </row>
    <row r="38" spans="1:2" ht="15">
      <c r="A38" s="16"/>
      <c r="B38" s="12"/>
    </row>
    <row r="39" spans="1:2" ht="15">
      <c r="A39" s="16"/>
      <c r="B39" s="12"/>
    </row>
    <row r="40" spans="1:2" ht="15">
      <c r="A40" s="16"/>
      <c r="B40" s="12"/>
    </row>
    <row r="41" spans="1:2" ht="15">
      <c r="A41" s="16"/>
      <c r="B41" s="12"/>
    </row>
    <row r="42" spans="1:2" ht="15">
      <c r="A42" s="16"/>
      <c r="B42" s="12"/>
    </row>
    <row r="43" spans="1:2" ht="15">
      <c r="A43" s="16"/>
      <c r="B43" s="12"/>
    </row>
    <row r="44" spans="1:2" ht="15">
      <c r="A44" s="16"/>
      <c r="B44" s="12"/>
    </row>
    <row r="45" spans="1:2" ht="15">
      <c r="A45" s="16"/>
      <c r="B45" s="12"/>
    </row>
    <row r="46" spans="1:2" ht="15">
      <c r="A46" s="16"/>
      <c r="B46" s="12"/>
    </row>
    <row r="47" spans="1:2" ht="15">
      <c r="A47" s="16"/>
      <c r="B47" s="12"/>
    </row>
    <row r="48" spans="1:2" ht="15">
      <c r="A48" s="16"/>
      <c r="B48" s="12"/>
    </row>
    <row r="49" spans="1:2" ht="15">
      <c r="A49" s="16"/>
      <c r="B49" s="12"/>
    </row>
    <row r="50" spans="1:2" ht="15">
      <c r="A50" s="16"/>
      <c r="B50" s="12"/>
    </row>
    <row r="51" spans="1:2" ht="15">
      <c r="A51" s="16"/>
      <c r="B51" s="12"/>
    </row>
    <row r="52" spans="1:2" ht="15">
      <c r="A52" s="16"/>
      <c r="B52" s="12"/>
    </row>
    <row r="53" spans="1:2" ht="15">
      <c r="A53" s="16"/>
      <c r="B53" s="12"/>
    </row>
    <row r="54" spans="1:2" ht="15">
      <c r="A54" s="16"/>
      <c r="B54" s="12"/>
    </row>
    <row r="55" spans="1:2" ht="15">
      <c r="A55" s="16"/>
      <c r="B55" s="12"/>
    </row>
    <row r="56" spans="1:2" ht="15">
      <c r="A56" s="16"/>
      <c r="B56" s="12"/>
    </row>
    <row r="57" spans="1:2" ht="15">
      <c r="A57" s="16"/>
      <c r="B57" s="12"/>
    </row>
    <row r="58" spans="1:2" ht="15">
      <c r="A58" s="16"/>
      <c r="B58" s="12"/>
    </row>
    <row r="59" spans="1:2" ht="15">
      <c r="A59" s="16"/>
      <c r="B59" s="12"/>
    </row>
    <row r="60" spans="1:2" ht="15">
      <c r="A60" s="16"/>
      <c r="B60" s="12"/>
    </row>
    <row r="61" spans="1:2" ht="15">
      <c r="A61" s="16"/>
      <c r="B61" s="12"/>
    </row>
    <row r="62" spans="1:2" ht="15">
      <c r="A62" s="16"/>
      <c r="B62" s="12"/>
    </row>
    <row r="63" spans="1:2" ht="15">
      <c r="A63" s="16"/>
      <c r="B63" s="12"/>
    </row>
    <row r="64" spans="1:2" ht="15">
      <c r="A64" s="16"/>
      <c r="B64" s="12"/>
    </row>
    <row r="65" spans="1:2" ht="15">
      <c r="A65" s="16"/>
      <c r="B65" s="12"/>
    </row>
    <row r="66" spans="1:2" ht="15">
      <c r="A66" s="16"/>
      <c r="B66" s="12"/>
    </row>
    <row r="67" spans="1:2" ht="15">
      <c r="A67" s="16"/>
      <c r="B67" s="12"/>
    </row>
    <row r="68" spans="1:2" ht="15">
      <c r="A68" s="16"/>
      <c r="B68" s="12"/>
    </row>
    <row r="69" spans="1:2" ht="15">
      <c r="A69" s="16"/>
      <c r="B69" s="12"/>
    </row>
    <row r="70" spans="1:2" ht="15">
      <c r="A70" s="16"/>
      <c r="B70" s="12"/>
    </row>
    <row r="71" spans="1:2" ht="15">
      <c r="A71" s="16"/>
      <c r="B71" s="12"/>
    </row>
    <row r="72" spans="1:2" ht="15">
      <c r="A72" s="16"/>
      <c r="B72" s="12"/>
    </row>
    <row r="73" spans="1:2" ht="15">
      <c r="A73" s="16"/>
      <c r="B73" s="12"/>
    </row>
    <row r="74" spans="1:2" ht="15">
      <c r="A74" s="16"/>
      <c r="B74" s="12"/>
    </row>
    <row r="75" spans="1:2" ht="15">
      <c r="A75" s="16"/>
      <c r="B75" s="12"/>
    </row>
    <row r="76" spans="1:2" ht="15">
      <c r="A76" s="16"/>
      <c r="B76" s="12"/>
    </row>
    <row r="77" spans="1:2" ht="15">
      <c r="A77" s="16"/>
      <c r="B77" s="12"/>
    </row>
    <row r="78" spans="1:2" ht="15">
      <c r="A78" s="16"/>
      <c r="B78" s="12"/>
    </row>
    <row r="79" spans="1:2" ht="15">
      <c r="A79" s="16"/>
      <c r="B79" s="12"/>
    </row>
    <row r="80" spans="1:2" ht="15">
      <c r="A80" s="16"/>
      <c r="B80" s="12"/>
    </row>
    <row r="81" spans="1:2" ht="15">
      <c r="A81" s="16"/>
      <c r="B81" s="12"/>
    </row>
    <row r="82" spans="1:2" ht="15">
      <c r="A82" s="16"/>
      <c r="B82" s="12"/>
    </row>
    <row r="83" spans="1:2" ht="15">
      <c r="A83" s="16"/>
      <c r="B83" s="12"/>
    </row>
    <row r="84" spans="1:2" ht="15">
      <c r="A84" s="16"/>
      <c r="B84" s="12"/>
    </row>
    <row r="85" spans="1:2" ht="15">
      <c r="A85" s="16"/>
      <c r="B85" s="12"/>
    </row>
    <row r="86" spans="1:2" ht="15">
      <c r="A86" s="16"/>
      <c r="B86" s="12"/>
    </row>
    <row r="87" spans="1:2" ht="15">
      <c r="A87" s="16"/>
      <c r="B87" s="12"/>
    </row>
    <row r="88" spans="1:2" ht="15">
      <c r="A88" s="16"/>
      <c r="B88" s="12"/>
    </row>
    <row r="89" spans="1:2" ht="15">
      <c r="A89" s="16"/>
      <c r="B89" s="12"/>
    </row>
    <row r="90" spans="1:2" ht="15">
      <c r="A90" s="16"/>
      <c r="B90" s="12"/>
    </row>
    <row r="91" spans="1:2" ht="15">
      <c r="A91" s="16"/>
      <c r="B91" s="12"/>
    </row>
    <row r="92" spans="1:2" ht="15">
      <c r="A92" s="16"/>
      <c r="B92" s="12"/>
    </row>
    <row r="93" spans="1:2" ht="15">
      <c r="A93" s="16"/>
      <c r="B93" s="12"/>
    </row>
    <row r="94" spans="1:2" ht="15">
      <c r="A94" s="16"/>
      <c r="B94" s="12"/>
    </row>
    <row r="95" spans="1:2" ht="15">
      <c r="A95" s="16"/>
      <c r="B95" s="12"/>
    </row>
    <row r="96" spans="1:2" ht="15">
      <c r="A96" s="16"/>
      <c r="B96" s="12"/>
    </row>
    <row r="97" spans="1:2" ht="15">
      <c r="A97" s="16"/>
      <c r="B97" s="12"/>
    </row>
    <row r="98" spans="1:2" ht="15">
      <c r="A98" s="16"/>
      <c r="B98" s="12"/>
    </row>
    <row r="99" spans="1:2" ht="15">
      <c r="A99" s="16"/>
      <c r="B99" s="12"/>
    </row>
    <row r="100" spans="1:2" ht="15">
      <c r="A100" s="16"/>
      <c r="B100" s="12"/>
    </row>
    <row r="101" spans="1:2" ht="15">
      <c r="A101" s="16"/>
      <c r="B101" s="12"/>
    </row>
    <row r="102" spans="1:2" ht="15">
      <c r="A102" s="16"/>
      <c r="B102" s="12"/>
    </row>
    <row r="103" spans="1:2" ht="15">
      <c r="A103" s="16"/>
      <c r="B103" s="12"/>
    </row>
    <row r="104" spans="1:2" ht="15">
      <c r="A104" s="16"/>
      <c r="B104" s="12"/>
    </row>
    <row r="105" spans="1:2" ht="15">
      <c r="A105" s="16"/>
      <c r="B105" s="12"/>
    </row>
    <row r="106" spans="1:2" ht="15">
      <c r="A106" s="16"/>
      <c r="B106" s="12"/>
    </row>
    <row r="107" spans="1:2" ht="15">
      <c r="A107" s="16"/>
      <c r="B107" s="12"/>
    </row>
    <row r="108" spans="1:2" ht="15">
      <c r="A108" s="16"/>
      <c r="B108" s="12"/>
    </row>
    <row r="109" spans="1:2" ht="15">
      <c r="A109" s="16"/>
      <c r="B109" s="12"/>
    </row>
    <row r="110" spans="1:2" ht="15">
      <c r="A110" s="16"/>
      <c r="B110" s="12"/>
    </row>
    <row r="111" spans="1:2" ht="15">
      <c r="A111" s="16"/>
      <c r="B111" s="12"/>
    </row>
    <row r="112" spans="1:2" ht="15">
      <c r="A112" s="16"/>
      <c r="B112" s="12"/>
    </row>
    <row r="113" spans="1:2" ht="15">
      <c r="A113" s="16"/>
      <c r="B113" s="12"/>
    </row>
    <row r="114" spans="1:2" ht="15">
      <c r="A114" s="16"/>
      <c r="B114" s="12"/>
    </row>
    <row r="115" spans="1:2" ht="15">
      <c r="A115" s="16"/>
      <c r="B115" s="12"/>
    </row>
    <row r="116" spans="1:2" ht="15">
      <c r="A116" s="16"/>
      <c r="B116" s="12"/>
    </row>
    <row r="117" spans="1:2" ht="15">
      <c r="A117" s="16"/>
      <c r="B117" s="12"/>
    </row>
    <row r="118" spans="1:2" ht="15">
      <c r="A118" s="16"/>
      <c r="B118" s="12"/>
    </row>
    <row r="119" spans="1:2" ht="15">
      <c r="A119" s="16"/>
      <c r="B119" s="12"/>
    </row>
    <row r="120" spans="1:2" ht="15">
      <c r="A120" s="16"/>
      <c r="B120" s="12"/>
    </row>
    <row r="121" spans="1:2" ht="15">
      <c r="A121" s="16"/>
      <c r="B121" s="12"/>
    </row>
    <row r="122" spans="1:2" ht="15">
      <c r="A122" s="16"/>
      <c r="B122" s="12"/>
    </row>
    <row r="123" spans="1:2" ht="15">
      <c r="A123" s="16"/>
      <c r="B123" s="12"/>
    </row>
    <row r="124" spans="1:2" ht="15">
      <c r="A124" s="16"/>
      <c r="B124" s="12"/>
    </row>
    <row r="125" spans="1:2" ht="15">
      <c r="A125" s="16"/>
      <c r="B125" s="12"/>
    </row>
    <row r="126" spans="1:2" ht="15">
      <c r="A126" s="16"/>
      <c r="B126" s="12"/>
    </row>
    <row r="127" spans="1:2" ht="15">
      <c r="A127" s="16"/>
      <c r="B127" s="12"/>
    </row>
    <row r="128" spans="1:2" ht="15">
      <c r="A128" s="16"/>
      <c r="B128" s="12"/>
    </row>
    <row r="129" spans="1:2" ht="15">
      <c r="A129" s="16"/>
      <c r="B129" s="12"/>
    </row>
    <row r="130" spans="1:2" ht="15">
      <c r="A130" s="16"/>
      <c r="B130" s="12"/>
    </row>
    <row r="131" spans="1:2" ht="15">
      <c r="A131" s="16"/>
      <c r="B131" s="12"/>
    </row>
    <row r="132" spans="1:2" ht="15">
      <c r="A132" s="16"/>
      <c r="B132" s="12"/>
    </row>
    <row r="133" spans="1:2" ht="15">
      <c r="A133" s="16"/>
      <c r="B133" s="12"/>
    </row>
    <row r="134" spans="1:2" ht="15">
      <c r="A134" s="16"/>
      <c r="B134" s="12"/>
    </row>
    <row r="135" spans="1:2" ht="15">
      <c r="A135" s="16"/>
      <c r="B135" s="12"/>
    </row>
    <row r="136" spans="1:2" ht="15">
      <c r="A136" s="16"/>
      <c r="B136" s="12"/>
    </row>
    <row r="137" spans="1:2" ht="15">
      <c r="A137" s="16"/>
      <c r="B137" s="12"/>
    </row>
    <row r="138" spans="1:2" ht="15">
      <c r="A138" s="16"/>
      <c r="B138" s="12"/>
    </row>
    <row r="139" spans="1:2" ht="15">
      <c r="A139" s="16"/>
      <c r="B139" s="12"/>
    </row>
    <row r="140" spans="1:2" ht="15">
      <c r="A140" s="16"/>
      <c r="B140" s="12"/>
    </row>
    <row r="141" spans="1:2" ht="15">
      <c r="A141" s="16"/>
      <c r="B141" s="12"/>
    </row>
    <row r="142" spans="1:2" ht="15">
      <c r="A142" s="16"/>
      <c r="B142" s="12"/>
    </row>
    <row r="143" spans="1:2" ht="15">
      <c r="A143" s="16"/>
      <c r="B143" s="12"/>
    </row>
    <row r="144" spans="1:2" ht="15">
      <c r="A144" s="16"/>
      <c r="B144" s="12"/>
    </row>
    <row r="145" spans="1:2" ht="15">
      <c r="A145" s="16"/>
      <c r="B145" s="12"/>
    </row>
    <row r="146" spans="1:2" ht="15">
      <c r="A146" s="16"/>
      <c r="B146" s="12"/>
    </row>
    <row r="147" spans="1:2" ht="15">
      <c r="A147" s="16"/>
      <c r="B147" s="12"/>
    </row>
    <row r="148" spans="1:2" ht="15">
      <c r="A148" s="16"/>
      <c r="B148" s="12"/>
    </row>
    <row r="149" spans="1:2" ht="15">
      <c r="A149" s="16"/>
      <c r="B149" s="12"/>
    </row>
    <row r="150" spans="1:2" ht="15">
      <c r="A150" s="16"/>
      <c r="B150" s="12"/>
    </row>
    <row r="151" spans="1:2" ht="15">
      <c r="A151" s="16"/>
      <c r="B151" s="12"/>
    </row>
    <row r="152" spans="1:2" ht="15">
      <c r="A152" s="16"/>
      <c r="B152" s="12"/>
    </row>
    <row r="153" spans="1:2" ht="15">
      <c r="A153" s="16"/>
      <c r="B153" s="12"/>
    </row>
    <row r="154" spans="1:2" ht="15">
      <c r="A154" s="16"/>
      <c r="B154" s="12"/>
    </row>
    <row r="155" spans="1:2" ht="15">
      <c r="A155" s="16"/>
      <c r="B155" s="12"/>
    </row>
    <row r="156" spans="1:2" ht="15">
      <c r="A156" s="16"/>
      <c r="B156" s="12"/>
    </row>
    <row r="157" spans="1:2" ht="15">
      <c r="A157" s="16"/>
      <c r="B157" s="12"/>
    </row>
    <row r="158" spans="1:2" ht="15">
      <c r="A158" s="16"/>
      <c r="B158" s="12"/>
    </row>
    <row r="159" spans="1:2" ht="15">
      <c r="A159" s="16"/>
      <c r="B159" s="12"/>
    </row>
    <row r="160" spans="1:2" ht="15">
      <c r="A160" s="16"/>
      <c r="B160" s="12"/>
    </row>
    <row r="161" spans="1:2" ht="15">
      <c r="A161" s="16"/>
      <c r="B161" s="12"/>
    </row>
    <row r="162" spans="1:2" ht="15">
      <c r="A162" s="16"/>
      <c r="B162" s="12"/>
    </row>
    <row r="163" spans="1:2" ht="15">
      <c r="A163" s="16"/>
      <c r="B163" s="12"/>
    </row>
    <row r="164" spans="1:2" ht="15">
      <c r="A164" s="16"/>
      <c r="B164" s="12"/>
    </row>
    <row r="165" spans="1:2" ht="15">
      <c r="A165" s="16"/>
      <c r="B165" s="12"/>
    </row>
    <row r="166" spans="1:2" ht="15">
      <c r="A166" s="16"/>
      <c r="B166" s="12"/>
    </row>
    <row r="167" spans="1:2" ht="15">
      <c r="A167" s="16"/>
      <c r="B167" s="12"/>
    </row>
    <row r="168" spans="1:2" ht="15">
      <c r="A168" s="16"/>
      <c r="B168" s="12"/>
    </row>
    <row r="169" spans="1:2" ht="15">
      <c r="A169" s="16"/>
      <c r="B169" s="12"/>
    </row>
    <row r="170" spans="1:2" ht="15">
      <c r="A170" s="16"/>
      <c r="B170" s="12"/>
    </row>
    <row r="171" spans="1:2" ht="15">
      <c r="A171" s="16"/>
      <c r="B171" s="12"/>
    </row>
    <row r="172" spans="1:2" ht="15">
      <c r="A172" s="16"/>
      <c r="B172" s="12"/>
    </row>
    <row r="173" spans="1:2" ht="15">
      <c r="A173" s="16"/>
      <c r="B173" s="12"/>
    </row>
    <row r="174" spans="1:2" ht="15">
      <c r="A174" s="16"/>
      <c r="B174" s="12"/>
    </row>
    <row r="177" ht="15">
      <c r="B177" s="21"/>
    </row>
    <row r="178" ht="15">
      <c r="B178" s="21"/>
    </row>
    <row r="179" ht="15">
      <c r="B179" s="21"/>
    </row>
    <row r="180" ht="15">
      <c r="B180" s="21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F22" sqref="F22:K22"/>
    </sheetView>
  </sheetViews>
  <sheetFormatPr defaultColWidth="9.140625" defaultRowHeight="12"/>
  <cols>
    <col min="1" max="1" width="7.00390625" style="10" customWidth="1"/>
    <col min="2" max="2" width="7.421875" style="5" customWidth="1"/>
    <col min="3" max="3" width="6.8515625" style="6" customWidth="1"/>
    <col min="4" max="13" width="7.00390625" style="5" customWidth="1"/>
    <col min="14" max="16384" width="6.00390625" style="5" customWidth="1"/>
  </cols>
  <sheetData>
    <row r="1" spans="1:13" s="3" customFormat="1" ht="15">
      <c r="A1" s="1"/>
      <c r="B1" s="7" t="s">
        <v>36</v>
      </c>
      <c r="C1" s="8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1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5">
      <c r="A3" s="4">
        <v>1987</v>
      </c>
      <c r="B3" s="22">
        <v>253.1852</v>
      </c>
      <c r="C3" s="22">
        <v>274.95412</v>
      </c>
      <c r="D3" s="22">
        <v>289.55228</v>
      </c>
      <c r="E3" s="22">
        <v>274.22152</v>
      </c>
      <c r="F3" s="22">
        <v>261.03937</v>
      </c>
      <c r="G3" s="22">
        <v>185.1556</v>
      </c>
      <c r="H3" s="22">
        <v>168.77506</v>
      </c>
      <c r="I3" s="22">
        <v>206.59003999999996</v>
      </c>
      <c r="J3" s="22">
        <v>176.53906</v>
      </c>
      <c r="K3" s="22">
        <v>248.42022</v>
      </c>
      <c r="L3" s="22">
        <v>176.4843</v>
      </c>
      <c r="M3" s="23">
        <v>233.61801000000003</v>
      </c>
    </row>
    <row r="4" spans="1:13" ht="15">
      <c r="A4" s="4">
        <v>1988</v>
      </c>
      <c r="B4" s="22">
        <v>256.238</v>
      </c>
      <c r="C4" s="22">
        <v>253.40068000000002</v>
      </c>
      <c r="D4" s="22">
        <v>275.23303</v>
      </c>
      <c r="E4" s="22">
        <v>257.16700000000003</v>
      </c>
      <c r="F4" s="22">
        <v>205.29220000000004</v>
      </c>
      <c r="G4" s="22">
        <v>184.6368</v>
      </c>
      <c r="H4" s="22">
        <v>193.8324</v>
      </c>
      <c r="I4" s="22">
        <v>255.71547999999999</v>
      </c>
      <c r="J4" s="22">
        <v>177.72888999999998</v>
      </c>
      <c r="K4" s="22">
        <v>148.55235</v>
      </c>
      <c r="L4" s="22">
        <v>187.17286000000001</v>
      </c>
      <c r="M4" s="23">
        <v>257.71732</v>
      </c>
    </row>
    <row r="5" spans="1:13" ht="15">
      <c r="A5" s="4">
        <v>1989</v>
      </c>
      <c r="B5" s="22">
        <v>254.71159999999998</v>
      </c>
      <c r="C5" s="22">
        <v>257.64212</v>
      </c>
      <c r="D5" s="22">
        <v>256.07127</v>
      </c>
      <c r="E5" s="22">
        <v>258.46228</v>
      </c>
      <c r="F5" s="22">
        <v>229.97895</v>
      </c>
      <c r="G5" s="22">
        <v>223.8062</v>
      </c>
      <c r="H5" s="22">
        <v>187.04156</v>
      </c>
      <c r="I5" s="22">
        <v>149.23203999999998</v>
      </c>
      <c r="J5" s="22">
        <v>175.90914999999998</v>
      </c>
      <c r="K5" s="22">
        <v>202.34499000000002</v>
      </c>
      <c r="L5" s="22">
        <v>233.18014</v>
      </c>
      <c r="M5" s="23">
        <v>304.89189</v>
      </c>
    </row>
    <row r="6" spans="1:13" ht="15">
      <c r="A6" s="4">
        <v>1990</v>
      </c>
      <c r="B6" s="19">
        <v>285.6</v>
      </c>
      <c r="C6" s="19">
        <v>263.4</v>
      </c>
      <c r="D6" s="19">
        <v>280.1</v>
      </c>
      <c r="E6" s="19">
        <v>234</v>
      </c>
      <c r="F6" s="19">
        <v>251.2</v>
      </c>
      <c r="G6" s="19">
        <v>134.7</v>
      </c>
      <c r="H6" s="19">
        <v>180.7</v>
      </c>
      <c r="I6" s="22">
        <v>138.2</v>
      </c>
      <c r="J6" s="19">
        <v>166.8</v>
      </c>
      <c r="K6" s="19">
        <v>182.6</v>
      </c>
      <c r="L6" s="24">
        <v>199.7</v>
      </c>
      <c r="M6" s="24">
        <v>241.7</v>
      </c>
    </row>
    <row r="7" spans="1:13" ht="15">
      <c r="A7" s="4">
        <v>1991</v>
      </c>
      <c r="B7" s="19">
        <v>279</v>
      </c>
      <c r="C7" s="19">
        <v>261</v>
      </c>
      <c r="D7" s="19">
        <v>292</v>
      </c>
      <c r="E7" s="19">
        <v>249</v>
      </c>
      <c r="F7" s="19">
        <v>253.8</v>
      </c>
      <c r="G7" s="19">
        <v>179.2</v>
      </c>
      <c r="H7" s="19">
        <v>134.3</v>
      </c>
      <c r="I7" s="19">
        <v>118.5</v>
      </c>
      <c r="J7" s="19">
        <v>125.3</v>
      </c>
      <c r="K7" s="19">
        <v>157</v>
      </c>
      <c r="L7" s="24">
        <v>235.7</v>
      </c>
      <c r="M7" s="24">
        <v>285.2</v>
      </c>
    </row>
    <row r="8" spans="1:13" ht="15">
      <c r="A8" s="4">
        <v>1992</v>
      </c>
      <c r="B8" s="19">
        <v>281.7</v>
      </c>
      <c r="C8" s="19">
        <v>269.9</v>
      </c>
      <c r="D8" s="19">
        <v>290</v>
      </c>
      <c r="E8" s="19">
        <v>248</v>
      </c>
      <c r="F8" s="19">
        <v>259.4</v>
      </c>
      <c r="G8" s="19">
        <v>136.6</v>
      </c>
      <c r="H8" s="19">
        <v>204.6</v>
      </c>
      <c r="I8" s="19">
        <v>120.7</v>
      </c>
      <c r="J8" s="19">
        <v>159.9</v>
      </c>
      <c r="K8" s="19">
        <v>128.6</v>
      </c>
      <c r="L8" s="24">
        <v>205.5</v>
      </c>
      <c r="M8" s="24">
        <v>212.7</v>
      </c>
    </row>
    <row r="9" spans="1:13" ht="15">
      <c r="A9" s="4">
        <v>1993</v>
      </c>
      <c r="B9" s="19">
        <v>232.9</v>
      </c>
      <c r="C9" s="19">
        <v>257.1</v>
      </c>
      <c r="D9" s="19">
        <v>266.8</v>
      </c>
      <c r="E9" s="19">
        <v>232.7</v>
      </c>
      <c r="F9" s="19">
        <v>218.9</v>
      </c>
      <c r="G9" s="19">
        <v>202</v>
      </c>
      <c r="H9" s="19">
        <v>172.8</v>
      </c>
      <c r="I9" s="19">
        <v>138.5</v>
      </c>
      <c r="J9" s="19">
        <v>139</v>
      </c>
      <c r="K9" s="19">
        <v>191</v>
      </c>
      <c r="L9" s="24">
        <v>204.4</v>
      </c>
      <c r="M9" s="24">
        <v>171.2</v>
      </c>
    </row>
    <row r="10" spans="1:13" ht="15">
      <c r="A10" s="4">
        <v>1994</v>
      </c>
      <c r="B10" s="19">
        <v>261.3</v>
      </c>
      <c r="C10" s="19">
        <v>218.4</v>
      </c>
      <c r="D10" s="19">
        <v>266.1</v>
      </c>
      <c r="E10" s="19">
        <v>247.2</v>
      </c>
      <c r="F10" s="19">
        <v>220.6</v>
      </c>
      <c r="G10" s="19">
        <v>243</v>
      </c>
      <c r="H10" s="19">
        <v>231.5</v>
      </c>
      <c r="I10" s="19">
        <v>178.8</v>
      </c>
      <c r="J10" s="19">
        <v>137.2</v>
      </c>
      <c r="K10" s="19">
        <v>187.9</v>
      </c>
      <c r="L10" s="24">
        <v>225.3</v>
      </c>
      <c r="M10" s="24">
        <v>212.9</v>
      </c>
    </row>
    <row r="11" spans="1:13" ht="15">
      <c r="A11" s="4">
        <v>1995</v>
      </c>
      <c r="B11" s="19">
        <v>245.2</v>
      </c>
      <c r="C11" s="19">
        <v>250.9</v>
      </c>
      <c r="D11" s="19">
        <v>246.1</v>
      </c>
      <c r="E11" s="19">
        <v>282.4</v>
      </c>
      <c r="F11" s="19">
        <v>236.7</v>
      </c>
      <c r="G11" s="19">
        <v>198.7</v>
      </c>
      <c r="H11" s="19">
        <v>163.3</v>
      </c>
      <c r="I11" s="19">
        <v>174.1</v>
      </c>
      <c r="J11" s="19">
        <v>107.7</v>
      </c>
      <c r="K11" s="19">
        <v>155.8</v>
      </c>
      <c r="L11" s="24">
        <v>107.3</v>
      </c>
      <c r="M11" s="23">
        <v>143.8</v>
      </c>
    </row>
    <row r="12" spans="1:13" ht="15">
      <c r="A12" s="4">
        <v>1996</v>
      </c>
      <c r="B12" s="19">
        <v>235.5</v>
      </c>
      <c r="C12" s="19">
        <v>228.1</v>
      </c>
      <c r="D12" s="19">
        <v>276.4</v>
      </c>
      <c r="E12" s="19">
        <v>216.9</v>
      </c>
      <c r="F12" s="19">
        <v>157.9</v>
      </c>
      <c r="G12" s="19">
        <v>204.5</v>
      </c>
      <c r="H12" s="19">
        <v>151.4</v>
      </c>
      <c r="I12" s="19">
        <v>171.7</v>
      </c>
      <c r="J12" s="19">
        <v>130.6</v>
      </c>
      <c r="K12" s="19">
        <v>155.4</v>
      </c>
      <c r="L12" s="24">
        <v>119.6</v>
      </c>
      <c r="M12" s="24">
        <v>155.6</v>
      </c>
    </row>
    <row r="13" spans="1:13" ht="15">
      <c r="A13" s="4">
        <v>1997</v>
      </c>
      <c r="B13" s="19">
        <v>215.3</v>
      </c>
      <c r="C13" s="19">
        <v>142.5</v>
      </c>
      <c r="D13" s="19">
        <v>295.3</v>
      </c>
      <c r="E13" s="19">
        <v>212.3</v>
      </c>
      <c r="F13" s="19">
        <v>201.7</v>
      </c>
      <c r="G13" s="19">
        <v>194.6</v>
      </c>
      <c r="H13" s="19">
        <v>163.6</v>
      </c>
      <c r="I13" s="19">
        <v>188.8</v>
      </c>
      <c r="J13" s="19">
        <v>167.5</v>
      </c>
      <c r="K13" s="19">
        <v>201.9</v>
      </c>
      <c r="L13" s="24">
        <v>168.1</v>
      </c>
      <c r="M13" s="24">
        <v>194.3</v>
      </c>
    </row>
    <row r="14" spans="1:13" ht="15">
      <c r="A14" s="4">
        <v>1998</v>
      </c>
      <c r="B14" s="19">
        <v>201.3</v>
      </c>
      <c r="C14" s="19">
        <v>193.3</v>
      </c>
      <c r="D14" s="19">
        <v>207.5</v>
      </c>
      <c r="E14" s="19">
        <v>222.8</v>
      </c>
      <c r="F14" s="19">
        <v>200.5</v>
      </c>
      <c r="G14" s="19">
        <v>199.1</v>
      </c>
      <c r="H14" s="19">
        <v>188.8</v>
      </c>
      <c r="I14" s="19">
        <v>185.7</v>
      </c>
      <c r="J14" s="19">
        <v>160.2</v>
      </c>
      <c r="K14" s="24">
        <v>165.8</v>
      </c>
      <c r="L14" s="24">
        <v>185.4</v>
      </c>
      <c r="M14" s="24">
        <v>180.8</v>
      </c>
    </row>
    <row r="15" spans="1:13" ht="15">
      <c r="A15" s="4">
        <v>1999</v>
      </c>
      <c r="B15" s="19">
        <v>186.2</v>
      </c>
      <c r="C15" s="19">
        <v>195.9</v>
      </c>
      <c r="D15" s="19">
        <v>209.5</v>
      </c>
      <c r="E15" s="19">
        <v>177</v>
      </c>
      <c r="F15" s="19">
        <v>155.9</v>
      </c>
      <c r="G15" s="19">
        <v>181.1</v>
      </c>
      <c r="H15" s="19">
        <v>185.5</v>
      </c>
      <c r="I15" s="19">
        <v>185.5</v>
      </c>
      <c r="J15" s="19">
        <v>185.2</v>
      </c>
      <c r="K15" s="24">
        <v>189.4</v>
      </c>
      <c r="L15" s="24">
        <v>196.7</v>
      </c>
      <c r="M15" s="24">
        <v>56.45</v>
      </c>
    </row>
    <row r="16" spans="1:13" ht="15">
      <c r="A16" s="4">
        <v>2000</v>
      </c>
      <c r="B16" s="19">
        <v>206</v>
      </c>
      <c r="C16" s="19">
        <v>196</v>
      </c>
      <c r="D16" s="19">
        <v>212</v>
      </c>
      <c r="E16" s="19">
        <v>202</v>
      </c>
      <c r="F16" s="19">
        <v>188</v>
      </c>
      <c r="G16" s="19">
        <v>188</v>
      </c>
      <c r="H16" s="19">
        <v>180</v>
      </c>
      <c r="I16" s="19">
        <v>170</v>
      </c>
      <c r="J16" s="19">
        <v>113</v>
      </c>
      <c r="K16" s="24">
        <v>149</v>
      </c>
      <c r="L16" s="24">
        <v>148</v>
      </c>
      <c r="M16" s="24">
        <v>125</v>
      </c>
    </row>
    <row r="17" spans="1:13" ht="15">
      <c r="A17" s="4">
        <v>2001</v>
      </c>
      <c r="B17" s="19">
        <v>197</v>
      </c>
      <c r="C17" s="19">
        <v>202.6</v>
      </c>
      <c r="D17" s="19">
        <v>210</v>
      </c>
      <c r="E17" s="19">
        <v>216</v>
      </c>
      <c r="F17" s="19">
        <v>197.8</v>
      </c>
      <c r="G17" s="19">
        <v>160.3</v>
      </c>
      <c r="H17" s="19">
        <v>168</v>
      </c>
      <c r="I17" s="19">
        <v>110.1</v>
      </c>
      <c r="J17" s="19">
        <v>143.5</v>
      </c>
      <c r="K17" s="24">
        <v>141.8</v>
      </c>
      <c r="L17" s="24">
        <v>123.5</v>
      </c>
      <c r="M17" s="24">
        <v>154.2</v>
      </c>
    </row>
    <row r="18" spans="1:13" ht="15">
      <c r="A18" s="4">
        <v>2002</v>
      </c>
      <c r="B18" s="19">
        <v>287.7</v>
      </c>
      <c r="C18" s="19">
        <v>318.4</v>
      </c>
      <c r="D18" s="19">
        <v>273.1</v>
      </c>
      <c r="E18" s="19">
        <v>250.2</v>
      </c>
      <c r="F18" s="19">
        <v>215.7</v>
      </c>
      <c r="G18" s="19">
        <v>159.2</v>
      </c>
      <c r="H18" s="19">
        <v>176.1</v>
      </c>
      <c r="I18" s="19">
        <v>108.4</v>
      </c>
      <c r="J18" s="19">
        <v>105.7</v>
      </c>
      <c r="K18" s="24">
        <v>175.7</v>
      </c>
      <c r="L18" s="24">
        <v>117.3</v>
      </c>
      <c r="M18" s="24">
        <v>215.6</v>
      </c>
    </row>
    <row r="19" spans="1:13" ht="15">
      <c r="A19" s="4">
        <v>2003</v>
      </c>
      <c r="B19" s="19">
        <v>283.9</v>
      </c>
      <c r="C19" s="19">
        <v>262.2</v>
      </c>
      <c r="D19" s="19">
        <v>255.9</v>
      </c>
      <c r="E19" s="19">
        <v>246.3</v>
      </c>
      <c r="F19" s="19">
        <v>155</v>
      </c>
      <c r="G19" s="19">
        <v>196.2</v>
      </c>
      <c r="H19" s="19">
        <v>154.1</v>
      </c>
      <c r="I19" s="19">
        <v>161.8</v>
      </c>
      <c r="J19" s="19">
        <v>142.7</v>
      </c>
      <c r="K19" s="24">
        <v>146.5</v>
      </c>
      <c r="L19" s="24">
        <v>201.5</v>
      </c>
      <c r="M19" s="24">
        <v>186</v>
      </c>
    </row>
    <row r="20" spans="1:11" ht="15">
      <c r="A20" s="4"/>
      <c r="B20" s="9"/>
      <c r="C20" s="9"/>
      <c r="D20" s="9"/>
      <c r="E20" s="9"/>
      <c r="F20" s="57">
        <f aca="true" t="shared" si="0" ref="F20:K20">SUM(F3:F19)</f>
        <v>3609.41052</v>
      </c>
      <c r="G20" s="57">
        <f t="shared" si="0"/>
        <v>3170.7985999999996</v>
      </c>
      <c r="H20" s="57">
        <f t="shared" si="0"/>
        <v>3004.3490199999997</v>
      </c>
      <c r="I20" s="57">
        <f t="shared" si="0"/>
        <v>2762.33756</v>
      </c>
      <c r="J20" s="57">
        <f t="shared" si="0"/>
        <v>2514.4770999999996</v>
      </c>
      <c r="K20" s="44">
        <f t="shared" si="0"/>
        <v>2927.7175600000005</v>
      </c>
    </row>
    <row r="21" spans="1:11" ht="15">
      <c r="A21" s="4"/>
      <c r="B21" s="9"/>
      <c r="C21" s="9"/>
      <c r="D21" s="9"/>
      <c r="E21" s="9"/>
      <c r="F21" s="9">
        <v>17</v>
      </c>
      <c r="G21" s="9">
        <v>17</v>
      </c>
      <c r="H21" s="9">
        <v>17</v>
      </c>
      <c r="I21" s="9">
        <v>17</v>
      </c>
      <c r="J21" s="9">
        <v>17</v>
      </c>
      <c r="K21" s="9">
        <v>17</v>
      </c>
    </row>
    <row r="22" spans="1:11" ht="15">
      <c r="A22" s="4"/>
      <c r="B22" s="9"/>
      <c r="C22" s="9"/>
      <c r="D22" s="9"/>
      <c r="E22" s="9"/>
      <c r="F22" s="9">
        <f aca="true" t="shared" si="1" ref="F22:K22">F20/F21</f>
        <v>212.31826588235293</v>
      </c>
      <c r="G22" s="9">
        <f t="shared" si="1"/>
        <v>186.51756470588234</v>
      </c>
      <c r="H22" s="9">
        <f t="shared" si="1"/>
        <v>176.72641294117645</v>
      </c>
      <c r="I22" s="9">
        <f t="shared" si="1"/>
        <v>162.49044470588234</v>
      </c>
      <c r="J22" s="9">
        <f t="shared" si="1"/>
        <v>147.9104176470588</v>
      </c>
      <c r="K22" s="9">
        <f t="shared" si="1"/>
        <v>172.21868000000003</v>
      </c>
    </row>
    <row r="23" spans="1:9" ht="15">
      <c r="A23" s="4"/>
      <c r="B23" s="9"/>
      <c r="C23" s="9"/>
      <c r="D23" s="9"/>
      <c r="E23" s="9"/>
      <c r="F23" s="9"/>
      <c r="G23" s="9"/>
      <c r="H23" s="9"/>
      <c r="I23" s="9"/>
    </row>
    <row r="24" spans="1:9" ht="15">
      <c r="A24" s="4"/>
      <c r="B24" s="9"/>
      <c r="C24" s="9"/>
      <c r="D24" s="9"/>
      <c r="E24" s="9"/>
      <c r="F24" s="9"/>
      <c r="G24" s="9"/>
      <c r="H24" s="9"/>
      <c r="I24" s="9"/>
    </row>
    <row r="25" spans="1:9" ht="15">
      <c r="A25" s="4"/>
      <c r="B25" s="9"/>
      <c r="C25" s="9"/>
      <c r="D25" s="9"/>
      <c r="E25" s="9"/>
      <c r="F25" s="9"/>
      <c r="G25" s="9"/>
      <c r="H25" s="9"/>
      <c r="I25" s="9"/>
    </row>
    <row r="26" spans="1:9" ht="15">
      <c r="A26" s="4"/>
      <c r="B26" s="9"/>
      <c r="C26" s="9"/>
      <c r="D26" s="9"/>
      <c r="E26" s="9"/>
      <c r="F26" s="9"/>
      <c r="G26" s="9"/>
      <c r="H26" s="9"/>
      <c r="I26" s="9"/>
    </row>
    <row r="27" spans="1:9" ht="15">
      <c r="A27" s="4"/>
      <c r="B27" s="9"/>
      <c r="C27" s="9"/>
      <c r="D27" s="9"/>
      <c r="E27" s="9"/>
      <c r="F27" s="9"/>
      <c r="G27" s="9"/>
      <c r="H27" s="9"/>
      <c r="I27" s="9"/>
    </row>
    <row r="28" spans="1:9" ht="15">
      <c r="A28" s="4"/>
      <c r="B28" s="9"/>
      <c r="C28" s="9"/>
      <c r="D28" s="9"/>
      <c r="E28" s="9"/>
      <c r="F28" s="9"/>
      <c r="G28" s="9"/>
      <c r="H28" s="9"/>
      <c r="I28" s="9"/>
    </row>
    <row r="29" spans="1:9" ht="15">
      <c r="A29" s="4"/>
      <c r="B29" s="9"/>
      <c r="C29" s="9"/>
      <c r="D29" s="9"/>
      <c r="E29" s="9"/>
      <c r="F29" s="9"/>
      <c r="G29" s="9"/>
      <c r="H29" s="9"/>
      <c r="I29" s="9"/>
    </row>
    <row r="30" spans="1:8" ht="15">
      <c r="A30" s="4"/>
      <c r="B30" s="9"/>
      <c r="C30" s="9"/>
      <c r="D30" s="9"/>
      <c r="E30" s="9"/>
      <c r="F30" s="9"/>
      <c r="G30" s="9"/>
      <c r="H30" s="9"/>
    </row>
    <row r="31" spans="1:8" ht="15">
      <c r="A31" s="4"/>
      <c r="B31" s="9"/>
      <c r="C31" s="9"/>
      <c r="D31" s="9"/>
      <c r="E31" s="9"/>
      <c r="F31" s="9"/>
      <c r="G31" s="9"/>
      <c r="H31" s="9"/>
    </row>
    <row r="32" spans="1:8" ht="15">
      <c r="A32" s="4"/>
      <c r="B32" s="9"/>
      <c r="C32" s="9"/>
      <c r="D32" s="9"/>
      <c r="E32" s="9"/>
      <c r="F32" s="9"/>
      <c r="G32" s="9"/>
      <c r="H32" s="9"/>
    </row>
    <row r="33" spans="1:8" ht="15">
      <c r="A33" s="4"/>
      <c r="B33" s="9"/>
      <c r="C33" s="9"/>
      <c r="D33" s="9"/>
      <c r="E33" s="9"/>
      <c r="F33" s="9"/>
      <c r="G33" s="9"/>
      <c r="H33" s="9"/>
    </row>
    <row r="34" spans="1:8" ht="15">
      <c r="A34" s="4"/>
      <c r="B34" s="9"/>
      <c r="C34" s="9"/>
      <c r="D34" s="9"/>
      <c r="E34" s="9"/>
      <c r="F34" s="9"/>
      <c r="G34" s="9"/>
      <c r="H34" s="9"/>
    </row>
    <row r="35" spans="1:8" ht="15">
      <c r="A35" s="4"/>
      <c r="B35" s="9"/>
      <c r="C35" s="9"/>
      <c r="D35" s="9"/>
      <c r="E35" s="9"/>
      <c r="F35" s="9"/>
      <c r="G35" s="9"/>
      <c r="H35" s="9"/>
    </row>
    <row r="36" spans="1:8" ht="15">
      <c r="A36" s="4"/>
      <c r="B36" s="9"/>
      <c r="C36" s="9"/>
      <c r="D36" s="9"/>
      <c r="E36" s="9"/>
      <c r="F36" s="9"/>
      <c r="G36" s="9"/>
      <c r="H36" s="9"/>
    </row>
    <row r="37" spans="1:8" ht="15">
      <c r="A37" s="4"/>
      <c r="B37" s="9"/>
      <c r="C37" s="9"/>
      <c r="D37" s="9"/>
      <c r="E37" s="9"/>
      <c r="F37" s="9"/>
      <c r="G37" s="9"/>
      <c r="H37" s="9"/>
    </row>
    <row r="38" spans="1:7" ht="15">
      <c r="A38" s="4"/>
      <c r="B38" s="9"/>
      <c r="C38" s="9"/>
      <c r="D38" s="9"/>
      <c r="E38" s="9"/>
      <c r="F38" s="9"/>
      <c r="G38" s="9"/>
    </row>
    <row r="39" spans="1:7" ht="15">
      <c r="A39" s="4"/>
      <c r="B39" s="9"/>
      <c r="C39" s="9"/>
      <c r="D39" s="9"/>
      <c r="E39" s="9"/>
      <c r="F39" s="9"/>
      <c r="G39" s="9"/>
    </row>
    <row r="40" spans="1:7" ht="15">
      <c r="A40" s="4"/>
      <c r="B40" s="9"/>
      <c r="C40" s="9"/>
      <c r="D40" s="9"/>
      <c r="E40" s="9"/>
      <c r="F40" s="9"/>
      <c r="G40" s="9"/>
    </row>
    <row r="41" spans="1:7" ht="15">
      <c r="A41" s="4"/>
      <c r="B41" s="9"/>
      <c r="C41" s="9"/>
      <c r="D41" s="9"/>
      <c r="E41" s="9"/>
      <c r="F41" s="9"/>
      <c r="G41" s="9"/>
    </row>
    <row r="42" spans="1:7" ht="15">
      <c r="A42" s="4"/>
      <c r="B42" s="9"/>
      <c r="C42" s="9"/>
      <c r="D42" s="9"/>
      <c r="E42" s="9"/>
      <c r="F42" s="9"/>
      <c r="G42" s="9"/>
    </row>
    <row r="43" spans="1:7" ht="15">
      <c r="A43" s="4"/>
      <c r="B43" s="9"/>
      <c r="C43" s="9"/>
      <c r="D43" s="9"/>
      <c r="E43" s="9"/>
      <c r="F43" s="9"/>
      <c r="G43" s="9"/>
    </row>
    <row r="44" spans="1:7" ht="15">
      <c r="A44" s="4"/>
      <c r="B44" s="9"/>
      <c r="C44" s="9"/>
      <c r="D44" s="9"/>
      <c r="E44" s="9"/>
      <c r="F44" s="9"/>
      <c r="G44" s="9"/>
    </row>
    <row r="45" spans="1:7" ht="15">
      <c r="A45" s="4"/>
      <c r="B45" s="9"/>
      <c r="C45" s="9"/>
      <c r="D45" s="9"/>
      <c r="E45" s="9"/>
      <c r="F45" s="9"/>
      <c r="G45" s="9"/>
    </row>
    <row r="46" spans="1:6" ht="15">
      <c r="A46" s="4"/>
      <c r="B46" s="9"/>
      <c r="C46" s="9"/>
      <c r="D46" s="9"/>
      <c r="E46" s="9"/>
      <c r="F46" s="9"/>
    </row>
    <row r="47" spans="1:6" ht="15">
      <c r="A47" s="4"/>
      <c r="B47" s="9"/>
      <c r="C47" s="9"/>
      <c r="D47" s="9"/>
      <c r="E47" s="9"/>
      <c r="F47" s="9"/>
    </row>
    <row r="48" spans="1:6" ht="15">
      <c r="A48" s="4"/>
      <c r="B48" s="9"/>
      <c r="C48" s="9"/>
      <c r="D48" s="9"/>
      <c r="E48" s="9"/>
      <c r="F48" s="9"/>
    </row>
    <row r="49" spans="1:6" ht="15">
      <c r="A49" s="4"/>
      <c r="B49" s="9"/>
      <c r="C49" s="9"/>
      <c r="D49" s="9"/>
      <c r="E49" s="9"/>
      <c r="F49" s="9"/>
    </row>
    <row r="50" spans="1:6" ht="15">
      <c r="A50" s="4"/>
      <c r="B50" s="9"/>
      <c r="C50" s="9"/>
      <c r="D50" s="9"/>
      <c r="E50" s="9"/>
      <c r="F50" s="9"/>
    </row>
    <row r="51" spans="1:6" ht="15">
      <c r="A51" s="4"/>
      <c r="B51" s="9"/>
      <c r="C51" s="9"/>
      <c r="D51" s="9"/>
      <c r="E51" s="9"/>
      <c r="F51" s="9"/>
    </row>
    <row r="52" spans="1:6" ht="15">
      <c r="A52" s="4"/>
      <c r="B52" s="9"/>
      <c r="C52" s="9"/>
      <c r="D52" s="9"/>
      <c r="E52" s="9"/>
      <c r="F52" s="9"/>
    </row>
    <row r="53" spans="1:6" ht="15">
      <c r="A53" s="4"/>
      <c r="B53" s="9"/>
      <c r="C53" s="9"/>
      <c r="D53" s="9"/>
      <c r="E53" s="9"/>
      <c r="F53" s="9"/>
    </row>
    <row r="54" spans="1:5" ht="15">
      <c r="A54" s="4"/>
      <c r="B54" s="9"/>
      <c r="C54" s="9"/>
      <c r="D54" s="9"/>
      <c r="E54" s="9"/>
    </row>
    <row r="55" spans="1:5" ht="15">
      <c r="A55" s="4"/>
      <c r="B55" s="9"/>
      <c r="C55" s="9"/>
      <c r="D55" s="9"/>
      <c r="E55" s="9"/>
    </row>
    <row r="56" spans="1:5" ht="15">
      <c r="A56" s="4"/>
      <c r="B56" s="9"/>
      <c r="C56" s="9"/>
      <c r="D56" s="9"/>
      <c r="E56" s="9"/>
    </row>
    <row r="57" spans="1:5" ht="15">
      <c r="A57" s="4"/>
      <c r="B57" s="9"/>
      <c r="C57" s="9"/>
      <c r="D57" s="9"/>
      <c r="E57" s="9"/>
    </row>
    <row r="58" spans="1:5" ht="15">
      <c r="A58" s="4"/>
      <c r="B58" s="9"/>
      <c r="C58" s="9"/>
      <c r="D58" s="9"/>
      <c r="E58" s="9"/>
    </row>
    <row r="59" spans="1:5" ht="15">
      <c r="A59" s="4"/>
      <c r="B59" s="9"/>
      <c r="C59" s="9"/>
      <c r="D59" s="9"/>
      <c r="E59" s="9"/>
    </row>
    <row r="60" spans="1:5" ht="15">
      <c r="A60" s="4"/>
      <c r="B60" s="9"/>
      <c r="C60" s="9"/>
      <c r="D60" s="9"/>
      <c r="E60" s="9"/>
    </row>
    <row r="61" spans="1:5" ht="15">
      <c r="A61" s="4"/>
      <c r="B61" s="9"/>
      <c r="C61" s="9"/>
      <c r="D61" s="9"/>
      <c r="E61" s="9"/>
    </row>
    <row r="62" spans="1:4" ht="15">
      <c r="A62" s="4"/>
      <c r="B62" s="9"/>
      <c r="C62" s="9"/>
      <c r="D62" s="9"/>
    </row>
    <row r="63" spans="1:4" ht="15">
      <c r="A63" s="4"/>
      <c r="B63" s="9"/>
      <c r="C63" s="9"/>
      <c r="D63" s="9"/>
    </row>
    <row r="64" spans="1:4" ht="15">
      <c r="A64" s="4"/>
      <c r="B64" s="9"/>
      <c r="C64" s="9"/>
      <c r="D64" s="9"/>
    </row>
    <row r="65" spans="1:4" ht="15">
      <c r="A65" s="4"/>
      <c r="B65" s="9"/>
      <c r="C65" s="9"/>
      <c r="D65" s="9"/>
    </row>
    <row r="66" spans="1:4" ht="15">
      <c r="A66" s="4"/>
      <c r="B66" s="9"/>
      <c r="C66" s="9"/>
      <c r="D66" s="9"/>
    </row>
    <row r="67" spans="1:4" ht="15">
      <c r="A67" s="4"/>
      <c r="B67" s="9"/>
      <c r="C67" s="9"/>
      <c r="D67" s="9"/>
    </row>
    <row r="68" spans="1:4" ht="15">
      <c r="A68" s="4"/>
      <c r="B68" s="9"/>
      <c r="C68" s="9"/>
      <c r="D68" s="9"/>
    </row>
    <row r="69" spans="1:4" ht="15">
      <c r="A69" s="4"/>
      <c r="B69" s="9"/>
      <c r="C69" s="9"/>
      <c r="D69" s="9"/>
    </row>
    <row r="70" spans="1:3" ht="15">
      <c r="A70" s="4"/>
      <c r="B70" s="9"/>
      <c r="C70" s="9"/>
    </row>
    <row r="71" spans="1:3" ht="15">
      <c r="A71" s="4"/>
      <c r="B71" s="9"/>
      <c r="C71" s="9"/>
    </row>
    <row r="72" spans="1:3" ht="15">
      <c r="A72" s="4"/>
      <c r="B72" s="9"/>
      <c r="C72" s="9"/>
    </row>
    <row r="73" spans="1:3" ht="15">
      <c r="A73" s="4"/>
      <c r="B73" s="9"/>
      <c r="C73" s="9"/>
    </row>
    <row r="74" spans="1:3" ht="15">
      <c r="A74" s="4"/>
      <c r="B74" s="9"/>
      <c r="C74" s="9"/>
    </row>
    <row r="75" spans="1:3" ht="15">
      <c r="A75" s="4"/>
      <c r="B75" s="9"/>
      <c r="C75" s="9"/>
    </row>
    <row r="76" spans="1:3" ht="15">
      <c r="A76" s="4"/>
      <c r="B76" s="9"/>
      <c r="C76" s="9"/>
    </row>
    <row r="77" spans="1:3" ht="15">
      <c r="A77" s="4"/>
      <c r="B77" s="9"/>
      <c r="C77" s="9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0"/>
  <sheetViews>
    <sheetView workbookViewId="0" topLeftCell="A5">
      <selection activeCell="N29" sqref="N29"/>
    </sheetView>
  </sheetViews>
  <sheetFormatPr defaultColWidth="9.140625" defaultRowHeight="12"/>
  <cols>
    <col min="1" max="1" width="6.8515625" style="30" customWidth="1"/>
    <col min="2" max="2" width="7.421875" style="29" customWidth="1"/>
    <col min="3" max="25" width="7.421875" style="30" customWidth="1"/>
    <col min="26" max="16384" width="9.28125" style="30" customWidth="1"/>
  </cols>
  <sheetData>
    <row r="1" spans="1:2" ht="15">
      <c r="A1" s="29"/>
      <c r="B1" s="30" t="s">
        <v>37</v>
      </c>
    </row>
    <row r="2" spans="1:13" ht="15">
      <c r="A2" s="31"/>
      <c r="B2" s="32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11</v>
      </c>
    </row>
    <row r="3" spans="1:13" ht="15">
      <c r="A3" s="33" t="s">
        <v>12</v>
      </c>
      <c r="B3" s="36">
        <v>296.1</v>
      </c>
      <c r="C3" s="36">
        <v>257.6</v>
      </c>
      <c r="D3" s="36">
        <v>322.4</v>
      </c>
      <c r="E3" s="36">
        <v>302.5</v>
      </c>
      <c r="F3" s="36">
        <v>305.4</v>
      </c>
      <c r="G3" s="36">
        <v>238.6</v>
      </c>
      <c r="H3" s="36">
        <v>178.6</v>
      </c>
      <c r="I3" s="36">
        <v>215.6</v>
      </c>
      <c r="J3" s="36">
        <v>121.7</v>
      </c>
      <c r="K3" s="36">
        <v>263.2</v>
      </c>
      <c r="L3" s="36">
        <v>223</v>
      </c>
      <c r="M3" s="36">
        <v>283.9</v>
      </c>
    </row>
    <row r="4" spans="1:13" ht="15">
      <c r="A4" s="33" t="s">
        <v>13</v>
      </c>
      <c r="B4" s="36">
        <v>275.5</v>
      </c>
      <c r="C4" s="36">
        <v>282.6</v>
      </c>
      <c r="D4" s="36">
        <v>301.5</v>
      </c>
      <c r="E4" s="36">
        <v>255.3</v>
      </c>
      <c r="F4" s="36">
        <v>239.7</v>
      </c>
      <c r="G4" s="36">
        <v>187.8</v>
      </c>
      <c r="H4" s="36">
        <v>194</v>
      </c>
      <c r="I4" s="36">
        <v>122.5</v>
      </c>
      <c r="J4" s="36">
        <v>145.7</v>
      </c>
      <c r="K4" s="36">
        <v>173.3</v>
      </c>
      <c r="L4" s="36">
        <v>182.5</v>
      </c>
      <c r="M4" s="36">
        <v>225.9</v>
      </c>
    </row>
    <row r="5" spans="1:13" ht="15">
      <c r="A5" s="33" t="s">
        <v>14</v>
      </c>
      <c r="B5" s="36">
        <v>304.1</v>
      </c>
      <c r="C5" s="36">
        <v>278.4</v>
      </c>
      <c r="D5" s="36">
        <v>273.4</v>
      </c>
      <c r="E5" s="36">
        <v>232.1</v>
      </c>
      <c r="F5" s="36">
        <v>221.2</v>
      </c>
      <c r="G5" s="36">
        <v>162</v>
      </c>
      <c r="H5" s="36">
        <v>203.8</v>
      </c>
      <c r="I5" s="36">
        <v>175.2</v>
      </c>
      <c r="J5" s="36">
        <v>191</v>
      </c>
      <c r="K5" s="36">
        <v>221.3</v>
      </c>
      <c r="L5" s="36">
        <v>191.3</v>
      </c>
      <c r="M5" s="36">
        <v>242</v>
      </c>
    </row>
    <row r="6" spans="1:13" ht="15">
      <c r="A6" s="33" t="s">
        <v>15</v>
      </c>
      <c r="B6" s="36">
        <v>294.6</v>
      </c>
      <c r="C6" s="36">
        <v>276</v>
      </c>
      <c r="D6" s="36">
        <v>282.8</v>
      </c>
      <c r="E6" s="36">
        <v>271.3</v>
      </c>
      <c r="F6" s="36">
        <v>246.9</v>
      </c>
      <c r="G6" s="36">
        <v>179.3</v>
      </c>
      <c r="H6" s="36">
        <v>196.6</v>
      </c>
      <c r="I6" s="36">
        <v>196.6</v>
      </c>
      <c r="J6" s="36">
        <v>134.6</v>
      </c>
      <c r="K6" s="36">
        <v>174.5</v>
      </c>
      <c r="L6" s="36">
        <v>179.8</v>
      </c>
      <c r="M6" s="36">
        <v>236.5</v>
      </c>
    </row>
    <row r="7" spans="1:13" ht="15">
      <c r="A7" s="33" t="s">
        <v>16</v>
      </c>
      <c r="B7" s="36">
        <v>257</v>
      </c>
      <c r="C7" s="36">
        <v>271.1</v>
      </c>
      <c r="D7" s="36">
        <v>325.8</v>
      </c>
      <c r="E7" s="36">
        <v>254.1</v>
      </c>
      <c r="F7" s="36">
        <v>227.6</v>
      </c>
      <c r="G7" s="36">
        <v>139.5</v>
      </c>
      <c r="H7" s="36">
        <v>223.6</v>
      </c>
      <c r="I7" s="36">
        <v>163.5</v>
      </c>
      <c r="J7" s="36">
        <v>195</v>
      </c>
      <c r="K7" s="36">
        <v>160.5</v>
      </c>
      <c r="L7" s="36">
        <v>158.9</v>
      </c>
      <c r="M7" s="36">
        <v>194.4</v>
      </c>
    </row>
    <row r="8" spans="1:13" ht="15">
      <c r="A8" s="33" t="s">
        <v>17</v>
      </c>
      <c r="B8" s="36">
        <v>295.2</v>
      </c>
      <c r="C8" s="36">
        <v>273.8</v>
      </c>
      <c r="D8" s="36">
        <v>290.1</v>
      </c>
      <c r="E8" s="36">
        <v>232.4</v>
      </c>
      <c r="F8" s="36">
        <v>254.9</v>
      </c>
      <c r="G8" s="36">
        <v>133.2</v>
      </c>
      <c r="H8" s="36">
        <v>158.7</v>
      </c>
      <c r="I8" s="36">
        <v>183.6</v>
      </c>
      <c r="J8" s="36">
        <v>142.4</v>
      </c>
      <c r="K8" s="36">
        <v>210</v>
      </c>
      <c r="L8" s="36">
        <v>242.3</v>
      </c>
      <c r="M8" s="36">
        <v>258</v>
      </c>
    </row>
    <row r="9" spans="1:13" ht="15">
      <c r="A9" s="33" t="s">
        <v>18</v>
      </c>
      <c r="B9" s="36">
        <v>264.5</v>
      </c>
      <c r="C9" s="36">
        <v>261</v>
      </c>
      <c r="D9" s="36">
        <v>302.5</v>
      </c>
      <c r="E9" s="36">
        <v>283</v>
      </c>
      <c r="F9" s="36">
        <v>252.8</v>
      </c>
      <c r="G9" s="36">
        <v>193</v>
      </c>
      <c r="H9" s="36">
        <v>215</v>
      </c>
      <c r="I9" s="36">
        <v>155.1</v>
      </c>
      <c r="J9" s="36">
        <v>200.3</v>
      </c>
      <c r="K9" s="36">
        <v>137.2</v>
      </c>
      <c r="L9" s="36">
        <v>165.3</v>
      </c>
      <c r="M9" s="36">
        <v>229.1</v>
      </c>
    </row>
    <row r="10" spans="1:13" ht="15">
      <c r="A10" s="33" t="s">
        <v>19</v>
      </c>
      <c r="B10" s="36">
        <v>241.8</v>
      </c>
      <c r="C10" s="36">
        <v>273.8</v>
      </c>
      <c r="D10" s="36">
        <v>289.7</v>
      </c>
      <c r="E10" s="36">
        <v>263.3</v>
      </c>
      <c r="F10" s="36">
        <v>232</v>
      </c>
      <c r="G10" s="36">
        <v>165.2</v>
      </c>
      <c r="H10" s="36">
        <v>200.2</v>
      </c>
      <c r="I10" s="36">
        <v>115.5</v>
      </c>
      <c r="J10" s="36">
        <v>182</v>
      </c>
      <c r="K10" s="36">
        <v>176.3</v>
      </c>
      <c r="L10" s="36">
        <v>222.2</v>
      </c>
      <c r="M10" s="36">
        <v>208</v>
      </c>
    </row>
    <row r="11" spans="1:13" ht="15">
      <c r="A11" s="33" t="s">
        <v>20</v>
      </c>
      <c r="B11" s="36">
        <v>290.2</v>
      </c>
      <c r="C11" s="36">
        <v>246.4</v>
      </c>
      <c r="D11" s="36">
        <v>290.9</v>
      </c>
      <c r="E11" s="36">
        <v>233.6</v>
      </c>
      <c r="F11" s="36">
        <v>249.1</v>
      </c>
      <c r="G11" s="36">
        <v>154.2</v>
      </c>
      <c r="H11" s="36">
        <v>215.1</v>
      </c>
      <c r="I11" s="36">
        <v>207.4</v>
      </c>
      <c r="J11" s="36">
        <v>196.8</v>
      </c>
      <c r="K11" s="36">
        <v>224.4</v>
      </c>
      <c r="L11" s="36">
        <v>179.2</v>
      </c>
      <c r="M11" s="36">
        <v>228.9</v>
      </c>
    </row>
    <row r="12" spans="1:13" ht="15">
      <c r="A12" s="33" t="s">
        <v>21</v>
      </c>
      <c r="B12" s="36">
        <v>270.6</v>
      </c>
      <c r="C12" s="36">
        <v>259.6</v>
      </c>
      <c r="D12" s="36">
        <v>296.9</v>
      </c>
      <c r="E12" s="36">
        <v>285.7</v>
      </c>
      <c r="F12" s="36">
        <v>196.7</v>
      </c>
      <c r="G12" s="36">
        <v>233.2</v>
      </c>
      <c r="H12" s="36">
        <v>198</v>
      </c>
      <c r="I12" s="36">
        <v>138.8</v>
      </c>
      <c r="J12" s="36">
        <v>134.2</v>
      </c>
      <c r="K12" s="36">
        <v>194.9</v>
      </c>
      <c r="L12" s="36">
        <v>156.5</v>
      </c>
      <c r="M12" s="36">
        <v>237.3</v>
      </c>
    </row>
    <row r="13" spans="1:13" ht="15">
      <c r="A13" s="33" t="s">
        <v>22</v>
      </c>
      <c r="B13" s="36">
        <v>272.3</v>
      </c>
      <c r="C13" s="36">
        <v>292.7</v>
      </c>
      <c r="D13" s="36">
        <v>320.4</v>
      </c>
      <c r="E13" s="36">
        <v>296.2</v>
      </c>
      <c r="F13" s="36">
        <v>268.1</v>
      </c>
      <c r="G13" s="36">
        <v>189.6</v>
      </c>
      <c r="H13" s="36">
        <v>174.7</v>
      </c>
      <c r="I13" s="36">
        <v>192.4</v>
      </c>
      <c r="J13" s="36">
        <v>179.4</v>
      </c>
      <c r="K13" s="36">
        <v>254.2</v>
      </c>
      <c r="L13" s="36">
        <v>147</v>
      </c>
      <c r="M13" s="36">
        <v>216.3</v>
      </c>
    </row>
    <row r="14" spans="1:13" ht="15">
      <c r="A14" s="33" t="s">
        <v>23</v>
      </c>
      <c r="B14" s="36">
        <v>279.5</v>
      </c>
      <c r="C14" s="36">
        <v>267.8</v>
      </c>
      <c r="D14" s="36">
        <v>292.9</v>
      </c>
      <c r="E14" s="36">
        <v>272.5</v>
      </c>
      <c r="F14" s="36">
        <v>206</v>
      </c>
      <c r="G14" s="36">
        <v>188.8</v>
      </c>
      <c r="H14" s="36">
        <v>233</v>
      </c>
      <c r="I14" s="36">
        <v>228.8</v>
      </c>
      <c r="J14" s="36">
        <v>181.1</v>
      </c>
      <c r="K14" s="36">
        <v>123.5</v>
      </c>
      <c r="L14" s="36">
        <v>165.4</v>
      </c>
      <c r="M14" s="36">
        <v>251.6</v>
      </c>
    </row>
    <row r="15" spans="1:13" ht="15">
      <c r="A15" s="33" t="s">
        <v>24</v>
      </c>
      <c r="B15" s="36">
        <v>275.9</v>
      </c>
      <c r="C15" s="36">
        <v>272.7</v>
      </c>
      <c r="D15" s="36">
        <v>256.1</v>
      </c>
      <c r="E15" s="36">
        <v>274.3</v>
      </c>
      <c r="F15" s="36">
        <v>233.5</v>
      </c>
      <c r="G15" s="36">
        <v>249.2</v>
      </c>
      <c r="H15" s="36">
        <v>217.2</v>
      </c>
      <c r="I15" s="36">
        <v>149.9</v>
      </c>
      <c r="J15" s="36">
        <v>178.5</v>
      </c>
      <c r="K15" s="36">
        <v>193.9</v>
      </c>
      <c r="L15" s="36">
        <v>244.6</v>
      </c>
      <c r="M15" s="36">
        <v>320.7</v>
      </c>
    </row>
    <row r="16" spans="1:13" ht="15">
      <c r="A16" s="33" t="s">
        <v>25</v>
      </c>
      <c r="B16" s="36">
        <v>316.7</v>
      </c>
      <c r="C16" s="36">
        <v>292.5</v>
      </c>
      <c r="D16" s="36">
        <v>315.7</v>
      </c>
      <c r="E16" s="36">
        <v>258.5</v>
      </c>
      <c r="F16" s="36">
        <v>238.9</v>
      </c>
      <c r="G16" s="36">
        <v>120.1</v>
      </c>
      <c r="H16" s="36">
        <v>227</v>
      </c>
      <c r="I16" s="36">
        <v>141.7</v>
      </c>
      <c r="J16" s="36">
        <v>171.9</v>
      </c>
      <c r="K16" s="36">
        <v>161.9</v>
      </c>
      <c r="L16" s="36">
        <v>207.3</v>
      </c>
      <c r="M16" s="36">
        <v>167.3</v>
      </c>
    </row>
    <row r="17" spans="1:13" ht="15">
      <c r="A17" s="33" t="s">
        <v>26</v>
      </c>
      <c r="B17" s="36">
        <v>308.7</v>
      </c>
      <c r="C17" s="36">
        <v>274.8</v>
      </c>
      <c r="D17" s="36">
        <v>310.2</v>
      </c>
      <c r="E17" s="36">
        <v>272</v>
      </c>
      <c r="F17" s="36">
        <v>282.1</v>
      </c>
      <c r="G17" s="36">
        <v>194.9</v>
      </c>
      <c r="H17" s="36">
        <v>150.3</v>
      </c>
      <c r="I17" s="36">
        <v>135.9</v>
      </c>
      <c r="J17" s="36">
        <v>124.8</v>
      </c>
      <c r="K17" s="36">
        <v>160</v>
      </c>
      <c r="L17" s="36">
        <v>210.6</v>
      </c>
      <c r="M17" s="36">
        <v>258.7</v>
      </c>
    </row>
    <row r="18" spans="1:13" ht="15">
      <c r="A18" s="33" t="s">
        <v>27</v>
      </c>
      <c r="B18" s="36">
        <v>290.4</v>
      </c>
      <c r="C18" s="36">
        <v>271.8</v>
      </c>
      <c r="D18" s="36">
        <v>299.9</v>
      </c>
      <c r="E18" s="36">
        <v>250.3</v>
      </c>
      <c r="F18" s="36">
        <v>259.5</v>
      </c>
      <c r="G18" s="36">
        <v>161.7</v>
      </c>
      <c r="H18" s="36">
        <v>214.9</v>
      </c>
      <c r="I18" s="36">
        <v>144.5</v>
      </c>
      <c r="J18" s="36">
        <v>175.2</v>
      </c>
      <c r="K18" s="36">
        <v>131.4</v>
      </c>
      <c r="L18" s="36">
        <v>213.8</v>
      </c>
      <c r="M18" s="36">
        <v>246.6</v>
      </c>
    </row>
    <row r="19" spans="1:13" ht="15">
      <c r="A19" s="33" t="s">
        <v>28</v>
      </c>
      <c r="B19" s="36">
        <v>281.3</v>
      </c>
      <c r="C19" s="36">
        <v>261.9</v>
      </c>
      <c r="D19" s="36">
        <v>272.7</v>
      </c>
      <c r="E19" s="36">
        <v>256.5</v>
      </c>
      <c r="F19" s="36">
        <v>229.5</v>
      </c>
      <c r="G19" s="36">
        <v>193</v>
      </c>
      <c r="H19" s="36">
        <v>193.7</v>
      </c>
      <c r="I19" s="36">
        <v>131</v>
      </c>
      <c r="J19" s="36">
        <v>136</v>
      </c>
      <c r="K19" s="36">
        <v>118.7</v>
      </c>
      <c r="L19" s="36">
        <v>196.5</v>
      </c>
      <c r="M19" s="36">
        <v>93</v>
      </c>
    </row>
    <row r="20" spans="1:13" ht="15">
      <c r="A20" s="33" t="s">
        <v>29</v>
      </c>
      <c r="B20" s="36">
        <v>250.1</v>
      </c>
      <c r="C20" s="36">
        <v>217.1</v>
      </c>
      <c r="D20" s="36">
        <v>234.3</v>
      </c>
      <c r="E20" s="36">
        <v>264.8</v>
      </c>
      <c r="F20" s="36">
        <v>219.5</v>
      </c>
      <c r="G20" s="36">
        <v>134.1</v>
      </c>
      <c r="H20" s="36">
        <v>122.5</v>
      </c>
      <c r="I20" s="36">
        <v>167.3</v>
      </c>
      <c r="J20" s="36">
        <v>129.9</v>
      </c>
      <c r="K20" s="36">
        <v>173.7</v>
      </c>
      <c r="L20" s="36">
        <v>189.2</v>
      </c>
      <c r="M20" s="36">
        <v>170.6</v>
      </c>
    </row>
    <row r="21" spans="1:13" ht="15">
      <c r="A21" s="33" t="s">
        <v>30</v>
      </c>
      <c r="B21" s="36">
        <v>223</v>
      </c>
      <c r="C21" s="36">
        <v>227.7</v>
      </c>
      <c r="D21" s="36">
        <v>214.4</v>
      </c>
      <c r="E21" s="36">
        <v>262.2</v>
      </c>
      <c r="F21" s="36">
        <v>208.8</v>
      </c>
      <c r="G21" s="36">
        <v>191.6</v>
      </c>
      <c r="H21" s="36">
        <v>166.3</v>
      </c>
      <c r="I21" s="36">
        <v>155</v>
      </c>
      <c r="J21" s="36">
        <v>80</v>
      </c>
      <c r="K21" s="36">
        <v>121.9</v>
      </c>
      <c r="L21" s="36">
        <v>95.7</v>
      </c>
      <c r="M21" s="36">
        <v>84.8</v>
      </c>
    </row>
    <row r="22" spans="1:13" ht="15">
      <c r="A22" s="33" t="s">
        <v>31</v>
      </c>
      <c r="B22" s="36">
        <v>179</v>
      </c>
      <c r="C22" s="36">
        <v>211.8</v>
      </c>
      <c r="D22" s="36">
        <v>262.2</v>
      </c>
      <c r="E22" s="36">
        <v>218.4</v>
      </c>
      <c r="F22" s="36">
        <v>179.7</v>
      </c>
      <c r="G22" s="36">
        <v>198.2</v>
      </c>
      <c r="H22" s="36">
        <v>158.5</v>
      </c>
      <c r="I22" s="36">
        <v>166.9</v>
      </c>
      <c r="J22" s="36">
        <v>113.9</v>
      </c>
      <c r="K22" s="36">
        <v>130.9</v>
      </c>
      <c r="L22" s="36">
        <v>96.4</v>
      </c>
      <c r="M22" s="36">
        <v>85.9</v>
      </c>
    </row>
    <row r="23" spans="1:13" ht="15">
      <c r="A23" s="33" t="s">
        <v>32</v>
      </c>
      <c r="B23" s="36">
        <v>257.5</v>
      </c>
      <c r="C23" s="36">
        <v>174.7</v>
      </c>
      <c r="D23" s="36">
        <v>284.4</v>
      </c>
      <c r="E23" s="36">
        <v>210.1</v>
      </c>
      <c r="F23" s="36">
        <v>177.8</v>
      </c>
      <c r="G23" s="36">
        <v>225.3</v>
      </c>
      <c r="H23" s="36">
        <v>123.9</v>
      </c>
      <c r="I23" s="36">
        <v>110.4</v>
      </c>
      <c r="J23" s="36">
        <v>147.6</v>
      </c>
      <c r="K23" s="36">
        <v>176.3</v>
      </c>
      <c r="L23" s="36">
        <v>187.9</v>
      </c>
      <c r="M23" s="36">
        <v>200</v>
      </c>
    </row>
    <row r="24" spans="1:13" ht="15">
      <c r="A24" s="33" t="s">
        <v>33</v>
      </c>
      <c r="B24" s="36">
        <v>243.1</v>
      </c>
      <c r="C24" s="36">
        <v>254.2</v>
      </c>
      <c r="D24" s="36">
        <v>278.6</v>
      </c>
      <c r="E24" s="36">
        <v>224.6</v>
      </c>
      <c r="F24" s="36">
        <v>201</v>
      </c>
      <c r="G24" s="36">
        <v>215.2</v>
      </c>
      <c r="H24" s="36">
        <v>223.4</v>
      </c>
      <c r="I24" s="36">
        <v>182.6</v>
      </c>
      <c r="J24" s="36">
        <v>92.8</v>
      </c>
      <c r="K24" s="36">
        <v>123.7</v>
      </c>
      <c r="L24" s="36">
        <v>89.4</v>
      </c>
      <c r="M24" s="36">
        <v>86.1</v>
      </c>
    </row>
    <row r="25" spans="1:13" ht="15">
      <c r="A25" s="33" t="s">
        <v>34</v>
      </c>
      <c r="B25" s="36">
        <v>119</v>
      </c>
      <c r="C25" s="36">
        <v>198.5</v>
      </c>
      <c r="D25" s="36">
        <v>221.2</v>
      </c>
      <c r="E25" s="36">
        <v>161</v>
      </c>
      <c r="F25" s="36">
        <v>178.8</v>
      </c>
      <c r="G25" s="36">
        <v>151</v>
      </c>
      <c r="H25" s="36">
        <v>175</v>
      </c>
      <c r="I25" s="36">
        <v>175</v>
      </c>
      <c r="J25" s="36">
        <v>150</v>
      </c>
      <c r="K25" s="36">
        <v>120.1</v>
      </c>
      <c r="L25" s="36">
        <v>125.8</v>
      </c>
      <c r="M25" s="36">
        <v>64.8</v>
      </c>
    </row>
    <row r="26" spans="1:13" ht="15">
      <c r="A26" s="34">
        <v>2000</v>
      </c>
      <c r="B26" s="36">
        <v>203.8</v>
      </c>
      <c r="C26" s="36">
        <v>188.6</v>
      </c>
      <c r="D26" s="36">
        <v>200.9</v>
      </c>
      <c r="E26" s="36">
        <v>191.2</v>
      </c>
      <c r="F26" s="36">
        <v>183.9</v>
      </c>
      <c r="G26" s="36">
        <v>143.6</v>
      </c>
      <c r="H26" s="36">
        <v>130.8</v>
      </c>
      <c r="I26" s="36">
        <v>171</v>
      </c>
      <c r="J26" s="36">
        <v>149.3</v>
      </c>
      <c r="K26" s="36">
        <v>103.7</v>
      </c>
      <c r="L26" s="36">
        <v>158.3</v>
      </c>
      <c r="M26" s="36">
        <v>147.4</v>
      </c>
    </row>
    <row r="27" spans="1:13" ht="15">
      <c r="A27" s="34">
        <v>2001</v>
      </c>
      <c r="B27" s="37">
        <v>225</v>
      </c>
      <c r="C27" s="37">
        <v>233.8</v>
      </c>
      <c r="D27" s="37">
        <v>242</v>
      </c>
      <c r="E27" s="37">
        <v>253</v>
      </c>
      <c r="F27" s="37">
        <v>217.8</v>
      </c>
      <c r="G27" s="37">
        <v>151.2</v>
      </c>
      <c r="H27" s="37">
        <v>204.9</v>
      </c>
      <c r="I27" s="37">
        <v>127</v>
      </c>
      <c r="J27" s="37">
        <v>187.8</v>
      </c>
      <c r="K27" s="37">
        <v>169.7</v>
      </c>
      <c r="L27" s="37">
        <v>170.8</v>
      </c>
      <c r="M27" s="37">
        <v>179.4</v>
      </c>
    </row>
    <row r="28" spans="1:13" ht="15">
      <c r="A28" s="34">
        <v>2002</v>
      </c>
      <c r="B28" s="36">
        <v>278</v>
      </c>
      <c r="C28" s="36">
        <v>278.5</v>
      </c>
      <c r="D28" s="36">
        <v>292.1</v>
      </c>
      <c r="E28" s="36">
        <v>258.2</v>
      </c>
      <c r="F28" s="36">
        <v>257.8</v>
      </c>
      <c r="G28" s="36">
        <v>172.2</v>
      </c>
      <c r="H28" s="36">
        <v>178.7</v>
      </c>
      <c r="I28" s="36">
        <v>127.9</v>
      </c>
      <c r="J28" s="36">
        <v>112.7</v>
      </c>
      <c r="K28" s="36">
        <v>193.5</v>
      </c>
      <c r="L28" s="36">
        <v>127.5</v>
      </c>
      <c r="M28" s="36">
        <v>210.4</v>
      </c>
    </row>
    <row r="29" spans="1:14" ht="15">
      <c r="A29" s="34">
        <v>2003</v>
      </c>
      <c r="B29" s="36">
        <v>294.6</v>
      </c>
      <c r="C29" s="36">
        <v>248.6</v>
      </c>
      <c r="D29" s="36">
        <v>278.1</v>
      </c>
      <c r="E29" s="36">
        <v>279.7</v>
      </c>
      <c r="F29" s="36">
        <v>177.1</v>
      </c>
      <c r="G29" s="36">
        <v>201.9</v>
      </c>
      <c r="H29" s="36">
        <v>193.4</v>
      </c>
      <c r="I29" s="36">
        <v>175.1</v>
      </c>
      <c r="J29" s="36">
        <v>126.6</v>
      </c>
      <c r="K29" s="36">
        <v>161.6</v>
      </c>
      <c r="L29" s="36">
        <v>211.9</v>
      </c>
      <c r="M29" s="36">
        <v>154.3</v>
      </c>
      <c r="N29" s="35">
        <f>SUM(B29:M29)</f>
        <v>2502.9</v>
      </c>
    </row>
    <row r="30" spans="1:11" ht="15">
      <c r="A30" s="33"/>
      <c r="B30" s="30"/>
      <c r="F30" s="56">
        <f aca="true" t="shared" si="0" ref="F30:K30">SUM(F3:F29)</f>
        <v>6146.1</v>
      </c>
      <c r="G30" s="56">
        <f t="shared" si="0"/>
        <v>4867.5999999999985</v>
      </c>
      <c r="H30" s="56">
        <f t="shared" si="0"/>
        <v>5071.799999999999</v>
      </c>
      <c r="I30" s="56">
        <f t="shared" si="0"/>
        <v>4356.200000000001</v>
      </c>
      <c r="J30" s="56">
        <f t="shared" si="0"/>
        <v>4081.2000000000003</v>
      </c>
      <c r="K30" s="56">
        <f t="shared" si="0"/>
        <v>4554.3</v>
      </c>
    </row>
    <row r="31" spans="1:11" ht="15">
      <c r="A31" s="33"/>
      <c r="B31" s="30"/>
      <c r="F31" s="30">
        <v>27</v>
      </c>
      <c r="G31" s="30">
        <v>27</v>
      </c>
      <c r="H31" s="30">
        <v>27</v>
      </c>
      <c r="I31" s="30">
        <v>27</v>
      </c>
      <c r="J31" s="30">
        <v>27</v>
      </c>
      <c r="K31" s="30">
        <v>27</v>
      </c>
    </row>
    <row r="32" spans="1:11" ht="15">
      <c r="A32" s="33"/>
      <c r="B32" s="30"/>
      <c r="F32" s="30">
        <f aca="true" t="shared" si="1" ref="F32:K32">F30/F31</f>
        <v>227.63333333333335</v>
      </c>
      <c r="G32" s="30">
        <f t="shared" si="1"/>
        <v>180.28148148148142</v>
      </c>
      <c r="H32" s="30">
        <f t="shared" si="1"/>
        <v>187.8444444444444</v>
      </c>
      <c r="I32" s="30">
        <f t="shared" si="1"/>
        <v>161.34074074074076</v>
      </c>
      <c r="J32" s="30">
        <f t="shared" si="1"/>
        <v>151.15555555555557</v>
      </c>
      <c r="K32" s="30">
        <f t="shared" si="1"/>
        <v>168.67777777777778</v>
      </c>
    </row>
    <row r="33" spans="1:2" ht="15">
      <c r="A33" s="33"/>
      <c r="B33" s="30"/>
    </row>
    <row r="34" spans="1:2" ht="15">
      <c r="A34" s="33"/>
      <c r="B34" s="30"/>
    </row>
    <row r="35" spans="1:2" ht="15">
      <c r="A35" s="33"/>
      <c r="B35" s="30"/>
    </row>
    <row r="36" spans="1:2" ht="15">
      <c r="A36" s="33"/>
      <c r="B36" s="30"/>
    </row>
    <row r="37" spans="1:2" ht="15">
      <c r="A37" s="33"/>
      <c r="B37" s="30"/>
    </row>
    <row r="38" spans="1:2" ht="15">
      <c r="A38" s="33"/>
      <c r="B38" s="30"/>
    </row>
    <row r="39" spans="1:2" ht="15">
      <c r="A39" s="33"/>
      <c r="B39" s="30"/>
    </row>
    <row r="40" spans="1:2" ht="15">
      <c r="A40" s="33"/>
      <c r="B40" s="30"/>
    </row>
    <row r="41" spans="1:2" ht="15">
      <c r="A41" s="33"/>
      <c r="B41" s="30"/>
    </row>
    <row r="42" spans="1:2" ht="15">
      <c r="A42" s="33"/>
      <c r="B42" s="30"/>
    </row>
    <row r="43" spans="1:2" ht="15">
      <c r="A43" s="33"/>
      <c r="B43" s="30"/>
    </row>
    <row r="44" spans="1:2" ht="15">
      <c r="A44" s="33"/>
      <c r="B44" s="30"/>
    </row>
    <row r="45" spans="1:2" ht="15">
      <c r="A45" s="33"/>
      <c r="B45" s="30"/>
    </row>
    <row r="46" spans="1:2" ht="15">
      <c r="A46" s="33"/>
      <c r="B46" s="30"/>
    </row>
    <row r="47" spans="1:2" ht="15">
      <c r="A47" s="33"/>
      <c r="B47" s="30"/>
    </row>
    <row r="48" spans="1:2" ht="15">
      <c r="A48" s="33"/>
      <c r="B48" s="30"/>
    </row>
    <row r="49" spans="1:2" ht="15">
      <c r="A49" s="33"/>
      <c r="B49" s="30"/>
    </row>
    <row r="50" spans="1:2" ht="15">
      <c r="A50" s="33"/>
      <c r="B50" s="30"/>
    </row>
    <row r="51" spans="1:2" ht="15">
      <c r="A51" s="33"/>
      <c r="B51" s="30"/>
    </row>
    <row r="52" spans="1:2" ht="15">
      <c r="A52" s="33"/>
      <c r="B52" s="30"/>
    </row>
    <row r="53" spans="1:2" ht="15">
      <c r="A53" s="33"/>
      <c r="B53" s="30"/>
    </row>
    <row r="54" spans="1:2" ht="15">
      <c r="A54" s="33"/>
      <c r="B54" s="30"/>
    </row>
    <row r="55" spans="1:2" ht="15">
      <c r="A55" s="33"/>
      <c r="B55" s="30"/>
    </row>
    <row r="56" spans="1:2" ht="15">
      <c r="A56" s="33"/>
      <c r="B56" s="30"/>
    </row>
    <row r="57" spans="1:2" ht="15">
      <c r="A57" s="33"/>
      <c r="B57" s="30"/>
    </row>
    <row r="58" spans="1:2" ht="15">
      <c r="A58" s="33"/>
      <c r="B58" s="30"/>
    </row>
    <row r="59" spans="1:2" ht="15">
      <c r="A59" s="33"/>
      <c r="B59" s="30"/>
    </row>
    <row r="60" spans="1:2" ht="15">
      <c r="A60" s="33"/>
      <c r="B60" s="30"/>
    </row>
    <row r="61" spans="1:2" ht="15">
      <c r="A61" s="33"/>
      <c r="B61" s="30"/>
    </row>
    <row r="62" spans="1:2" ht="15">
      <c r="A62" s="33"/>
      <c r="B62" s="30"/>
    </row>
    <row r="63" spans="1:2" ht="15">
      <c r="A63" s="33"/>
      <c r="B63" s="30"/>
    </row>
    <row r="64" spans="1:2" ht="15">
      <c r="A64" s="33"/>
      <c r="B64" s="30"/>
    </row>
    <row r="65" spans="1:2" ht="15">
      <c r="A65" s="33"/>
      <c r="B65" s="30"/>
    </row>
    <row r="66" spans="1:2" ht="15">
      <c r="A66" s="33"/>
      <c r="B66" s="30"/>
    </row>
    <row r="67" spans="1:2" ht="15">
      <c r="A67" s="33"/>
      <c r="B67" s="30"/>
    </row>
    <row r="68" spans="1:2" ht="15">
      <c r="A68" s="33"/>
      <c r="B68" s="30"/>
    </row>
    <row r="69" spans="1:2" ht="15">
      <c r="A69" s="33"/>
      <c r="B69" s="30"/>
    </row>
    <row r="70" spans="1:2" ht="15">
      <c r="A70" s="33"/>
      <c r="B70" s="30"/>
    </row>
    <row r="71" spans="1:2" ht="15">
      <c r="A71" s="33"/>
      <c r="B71" s="30"/>
    </row>
    <row r="72" spans="1:2" ht="15">
      <c r="A72" s="33"/>
      <c r="B72" s="30"/>
    </row>
    <row r="73" spans="1:2" ht="15">
      <c r="A73" s="33"/>
      <c r="B73" s="30"/>
    </row>
    <row r="74" spans="1:2" ht="15">
      <c r="A74" s="33"/>
      <c r="B74" s="30"/>
    </row>
    <row r="75" spans="1:2" ht="15">
      <c r="A75" s="33"/>
      <c r="B75" s="30"/>
    </row>
    <row r="76" spans="1:2" ht="15">
      <c r="A76" s="33"/>
      <c r="B76" s="30"/>
    </row>
    <row r="77" spans="1:2" ht="15">
      <c r="A77" s="33"/>
      <c r="B77" s="30"/>
    </row>
    <row r="78" spans="1:2" ht="15">
      <c r="A78" s="33"/>
      <c r="B78" s="30"/>
    </row>
    <row r="79" spans="1:2" ht="15">
      <c r="A79" s="33"/>
      <c r="B79" s="30"/>
    </row>
    <row r="80" spans="1:2" ht="15">
      <c r="A80" s="33"/>
      <c r="B80" s="30"/>
    </row>
    <row r="81" spans="1:2" ht="15">
      <c r="A81" s="33"/>
      <c r="B81" s="30"/>
    </row>
    <row r="82" spans="1:2" ht="15">
      <c r="A82" s="33"/>
      <c r="B82" s="30"/>
    </row>
    <row r="83" spans="1:2" ht="15">
      <c r="A83" s="33"/>
      <c r="B83" s="30"/>
    </row>
    <row r="84" spans="1:2" ht="15">
      <c r="A84" s="33"/>
      <c r="B84" s="30"/>
    </row>
    <row r="85" spans="1:2" ht="15">
      <c r="A85" s="33"/>
      <c r="B85" s="30"/>
    </row>
    <row r="86" spans="1:2" ht="15">
      <c r="A86" s="33"/>
      <c r="B86" s="30"/>
    </row>
    <row r="87" spans="1:2" ht="15">
      <c r="A87" s="33"/>
      <c r="B87" s="30"/>
    </row>
    <row r="88" spans="1:2" ht="15">
      <c r="A88" s="33"/>
      <c r="B88" s="30"/>
    </row>
    <row r="89" spans="1:2" ht="15">
      <c r="A89" s="33"/>
      <c r="B89" s="30"/>
    </row>
    <row r="90" spans="1:2" ht="15">
      <c r="A90" s="33"/>
      <c r="B90" s="30"/>
    </row>
    <row r="91" spans="1:2" ht="15">
      <c r="A91" s="33"/>
      <c r="B91" s="30"/>
    </row>
    <row r="92" spans="1:2" ht="15">
      <c r="A92" s="33"/>
      <c r="B92" s="30"/>
    </row>
    <row r="93" spans="1:2" ht="15">
      <c r="A93" s="33"/>
      <c r="B93" s="30"/>
    </row>
    <row r="94" spans="1:2" ht="15">
      <c r="A94" s="33"/>
      <c r="B94" s="30"/>
    </row>
    <row r="95" spans="1:2" ht="15">
      <c r="A95" s="33"/>
      <c r="B95" s="30"/>
    </row>
    <row r="96" spans="1:2" ht="15">
      <c r="A96" s="33"/>
      <c r="B96" s="30"/>
    </row>
    <row r="97" spans="1:2" ht="15">
      <c r="A97" s="33"/>
      <c r="B97" s="30"/>
    </row>
    <row r="98" spans="1:2" ht="15">
      <c r="A98" s="33"/>
      <c r="B98" s="30"/>
    </row>
    <row r="99" spans="1:2" ht="15">
      <c r="A99" s="33"/>
      <c r="B99" s="30"/>
    </row>
    <row r="100" spans="1:2" ht="15">
      <c r="A100" s="33"/>
      <c r="B100" s="30"/>
    </row>
    <row r="101" spans="1:2" ht="15">
      <c r="A101" s="33"/>
      <c r="B101" s="30"/>
    </row>
    <row r="102" spans="1:2" ht="15">
      <c r="A102" s="33"/>
      <c r="B102" s="30"/>
    </row>
    <row r="103" spans="1:2" ht="15">
      <c r="A103" s="33"/>
      <c r="B103" s="30"/>
    </row>
    <row r="104" spans="1:2" ht="15">
      <c r="A104" s="33"/>
      <c r="B104" s="30"/>
    </row>
    <row r="105" spans="1:2" ht="15">
      <c r="A105" s="33"/>
      <c r="B105" s="30"/>
    </row>
    <row r="106" spans="1:2" ht="15">
      <c r="A106" s="33"/>
      <c r="B106" s="30"/>
    </row>
    <row r="107" spans="1:2" ht="15">
      <c r="A107" s="33"/>
      <c r="B107" s="30"/>
    </row>
    <row r="108" spans="1:2" ht="15">
      <c r="A108" s="33"/>
      <c r="B108" s="30"/>
    </row>
    <row r="109" spans="1:2" ht="15">
      <c r="A109" s="33"/>
      <c r="B109" s="30"/>
    </row>
    <row r="110" spans="1:2" ht="15">
      <c r="A110" s="33"/>
      <c r="B110" s="30"/>
    </row>
    <row r="111" spans="1:2" ht="15">
      <c r="A111" s="33"/>
      <c r="B111" s="30"/>
    </row>
    <row r="112" spans="1:2" ht="15">
      <c r="A112" s="33"/>
      <c r="B112" s="30"/>
    </row>
    <row r="113" spans="1:2" ht="15">
      <c r="A113" s="33"/>
      <c r="B113" s="30"/>
    </row>
    <row r="114" spans="1:2" ht="15">
      <c r="A114" s="33"/>
      <c r="B114" s="30"/>
    </row>
    <row r="115" spans="1:2" ht="15">
      <c r="A115" s="33"/>
      <c r="B115" s="30"/>
    </row>
    <row r="116" spans="1:2" ht="15">
      <c r="A116" s="33"/>
      <c r="B116" s="30"/>
    </row>
    <row r="117" spans="1:2" ht="15">
      <c r="A117" s="33"/>
      <c r="B117" s="30"/>
    </row>
    <row r="118" spans="1:2" ht="15">
      <c r="A118" s="33"/>
      <c r="B118" s="30"/>
    </row>
    <row r="119" spans="1:2" ht="15">
      <c r="A119" s="33"/>
      <c r="B119" s="30"/>
    </row>
    <row r="120" spans="1:2" ht="15">
      <c r="A120" s="33"/>
      <c r="B120" s="30"/>
    </row>
    <row r="121" spans="1:2" ht="15">
      <c r="A121" s="33"/>
      <c r="B121" s="30"/>
    </row>
    <row r="122" spans="1:2" ht="15">
      <c r="A122" s="33"/>
      <c r="B122" s="30"/>
    </row>
    <row r="123" spans="1:2" ht="15">
      <c r="A123" s="33"/>
      <c r="B123" s="30"/>
    </row>
    <row r="124" spans="1:2" ht="15">
      <c r="A124" s="33"/>
      <c r="B124" s="30"/>
    </row>
    <row r="125" spans="1:2" ht="15">
      <c r="A125" s="33"/>
      <c r="B125" s="30"/>
    </row>
    <row r="126" spans="1:2" ht="15">
      <c r="A126" s="33"/>
      <c r="B126" s="30"/>
    </row>
    <row r="127" spans="1:2" ht="15">
      <c r="A127" s="33"/>
      <c r="B127" s="30"/>
    </row>
    <row r="128" spans="1:2" ht="15">
      <c r="A128" s="33"/>
      <c r="B128" s="30"/>
    </row>
    <row r="129" spans="1:2" ht="15">
      <c r="A129" s="33"/>
      <c r="B129" s="30"/>
    </row>
    <row r="130" spans="1:2" ht="15">
      <c r="A130" s="33"/>
      <c r="B130" s="30"/>
    </row>
    <row r="131" spans="1:2" ht="15">
      <c r="A131" s="33"/>
      <c r="B131" s="30"/>
    </row>
    <row r="132" spans="1:2" ht="15">
      <c r="A132" s="33"/>
      <c r="B132" s="30"/>
    </row>
    <row r="133" spans="1:2" ht="15">
      <c r="A133" s="33"/>
      <c r="B133" s="30"/>
    </row>
    <row r="134" spans="1:2" ht="15">
      <c r="A134" s="33"/>
      <c r="B134" s="30"/>
    </row>
    <row r="135" spans="1:2" ht="15">
      <c r="A135" s="33"/>
      <c r="B135" s="30"/>
    </row>
    <row r="136" spans="1:2" ht="15">
      <c r="A136" s="33"/>
      <c r="B136" s="30"/>
    </row>
    <row r="137" spans="1:2" ht="15">
      <c r="A137" s="33"/>
      <c r="B137" s="30"/>
    </row>
    <row r="138" spans="1:2" ht="15">
      <c r="A138" s="33"/>
      <c r="B138" s="30"/>
    </row>
    <row r="139" spans="1:2" ht="15">
      <c r="A139" s="33"/>
      <c r="B139" s="30"/>
    </row>
    <row r="140" spans="1:2" ht="15">
      <c r="A140" s="33"/>
      <c r="B140" s="30"/>
    </row>
    <row r="141" spans="1:2" ht="15">
      <c r="A141" s="33"/>
      <c r="B141" s="30"/>
    </row>
    <row r="142" spans="1:2" ht="15">
      <c r="A142" s="33"/>
      <c r="B142" s="30"/>
    </row>
    <row r="143" spans="1:2" ht="15">
      <c r="A143" s="33"/>
      <c r="B143" s="30"/>
    </row>
    <row r="144" spans="1:2" ht="15">
      <c r="A144" s="33"/>
      <c r="B144" s="30"/>
    </row>
    <row r="145" spans="1:2" ht="15">
      <c r="A145" s="33"/>
      <c r="B145" s="30"/>
    </row>
    <row r="146" spans="1:2" ht="15">
      <c r="A146" s="33"/>
      <c r="B146" s="30"/>
    </row>
    <row r="147" spans="1:2" ht="15">
      <c r="A147" s="33"/>
      <c r="B147" s="30"/>
    </row>
    <row r="148" spans="1:2" ht="15">
      <c r="A148" s="33"/>
      <c r="B148" s="30"/>
    </row>
    <row r="149" spans="1:2" ht="15">
      <c r="A149" s="33"/>
      <c r="B149" s="30"/>
    </row>
    <row r="150" spans="1:2" ht="15">
      <c r="A150" s="33"/>
      <c r="B150" s="30"/>
    </row>
    <row r="151" spans="1:2" ht="15">
      <c r="A151" s="33"/>
      <c r="B151" s="30"/>
    </row>
    <row r="152" spans="1:2" ht="15">
      <c r="A152" s="33"/>
      <c r="B152" s="30"/>
    </row>
    <row r="153" spans="1:2" ht="15">
      <c r="A153" s="33"/>
      <c r="B153" s="30"/>
    </row>
    <row r="154" spans="1:2" ht="15">
      <c r="A154" s="33"/>
      <c r="B154" s="30"/>
    </row>
    <row r="155" spans="1:2" ht="15">
      <c r="A155" s="33"/>
      <c r="B155" s="30"/>
    </row>
    <row r="156" spans="1:2" ht="15">
      <c r="A156" s="33"/>
      <c r="B156" s="30"/>
    </row>
    <row r="157" spans="1:2" ht="15">
      <c r="A157" s="33"/>
      <c r="B157" s="30"/>
    </row>
    <row r="158" spans="1:2" ht="15">
      <c r="A158" s="33"/>
      <c r="B158" s="30"/>
    </row>
    <row r="159" spans="1:2" ht="15">
      <c r="A159" s="33"/>
      <c r="B159" s="30"/>
    </row>
    <row r="160" spans="1:2" ht="15">
      <c r="A160" s="33"/>
      <c r="B160" s="30"/>
    </row>
    <row r="161" spans="1:2" ht="15">
      <c r="A161" s="33"/>
      <c r="B161" s="30"/>
    </row>
    <row r="162" spans="1:2" ht="15">
      <c r="A162" s="33"/>
      <c r="B162" s="30"/>
    </row>
    <row r="163" spans="1:2" ht="15">
      <c r="A163" s="33"/>
      <c r="B163" s="30"/>
    </row>
    <row r="164" spans="1:2" ht="15">
      <c r="A164" s="33"/>
      <c r="B164" s="30"/>
    </row>
    <row r="165" spans="1:2" ht="15">
      <c r="A165" s="33"/>
      <c r="B165" s="30"/>
    </row>
    <row r="166" spans="1:2" ht="15">
      <c r="A166" s="33"/>
      <c r="B166" s="30"/>
    </row>
    <row r="167" spans="1:2" ht="15">
      <c r="A167" s="33"/>
      <c r="B167" s="30"/>
    </row>
    <row r="168" spans="1:2" ht="15">
      <c r="A168" s="33"/>
      <c r="B168" s="30"/>
    </row>
    <row r="169" spans="1:2" ht="15">
      <c r="A169" s="33"/>
      <c r="B169" s="30"/>
    </row>
    <row r="170" spans="1:2" ht="15">
      <c r="A170" s="33"/>
      <c r="B170" s="30"/>
    </row>
    <row r="171" spans="1:2" ht="15">
      <c r="A171" s="33"/>
      <c r="B171" s="30"/>
    </row>
    <row r="172" spans="1:2" ht="15">
      <c r="A172" s="33"/>
      <c r="B172" s="30"/>
    </row>
    <row r="173" spans="1:2" ht="15">
      <c r="A173" s="33"/>
      <c r="B173" s="30"/>
    </row>
    <row r="174" spans="1:2" ht="15">
      <c r="A174" s="33"/>
      <c r="B174" s="30"/>
    </row>
    <row r="175" spans="1:2" ht="15">
      <c r="A175" s="33"/>
      <c r="B175" s="30"/>
    </row>
    <row r="176" spans="1:2" ht="15">
      <c r="A176" s="33"/>
      <c r="B176" s="30"/>
    </row>
    <row r="177" spans="1:2" ht="15">
      <c r="A177" s="33"/>
      <c r="B177" s="30"/>
    </row>
    <row r="178" spans="1:2" ht="15">
      <c r="A178" s="33"/>
      <c r="B178" s="30"/>
    </row>
    <row r="179" spans="1:2" ht="15">
      <c r="A179" s="33"/>
      <c r="B179" s="30"/>
    </row>
    <row r="180" spans="1:2" ht="15">
      <c r="A180" s="33"/>
      <c r="B180" s="30"/>
    </row>
    <row r="181" spans="1:2" ht="15">
      <c r="A181" s="33"/>
      <c r="B181" s="30"/>
    </row>
    <row r="182" spans="1:2" ht="15">
      <c r="A182" s="33"/>
      <c r="B182" s="30"/>
    </row>
    <row r="183" spans="1:2" ht="15">
      <c r="A183" s="33"/>
      <c r="B183" s="30"/>
    </row>
    <row r="184" spans="1:2" ht="15">
      <c r="A184" s="33"/>
      <c r="B184" s="30"/>
    </row>
    <row r="185" spans="1:2" ht="15">
      <c r="A185" s="33"/>
      <c r="B185" s="30"/>
    </row>
    <row r="186" spans="1:2" ht="15">
      <c r="A186" s="33"/>
      <c r="B186" s="30"/>
    </row>
    <row r="187" spans="1:2" ht="15">
      <c r="A187" s="33"/>
      <c r="B187" s="30"/>
    </row>
    <row r="188" spans="1:2" ht="15">
      <c r="A188" s="33"/>
      <c r="B188" s="30"/>
    </row>
    <row r="189" spans="1:2" ht="15">
      <c r="A189" s="33"/>
      <c r="B189" s="30"/>
    </row>
    <row r="190" spans="1:2" ht="15">
      <c r="A190" s="33"/>
      <c r="B190" s="30"/>
    </row>
    <row r="191" spans="1:2" ht="15">
      <c r="A191" s="33"/>
      <c r="B191" s="30"/>
    </row>
    <row r="192" spans="1:2" ht="15">
      <c r="A192" s="33"/>
      <c r="B192" s="30"/>
    </row>
    <row r="193" spans="1:2" ht="15">
      <c r="A193" s="33"/>
      <c r="B193" s="30"/>
    </row>
    <row r="194" spans="1:2" ht="15">
      <c r="A194" s="33"/>
      <c r="B194" s="30"/>
    </row>
    <row r="195" spans="1:2" ht="15">
      <c r="A195" s="33"/>
      <c r="B195" s="30"/>
    </row>
    <row r="196" spans="1:2" ht="15">
      <c r="A196" s="33"/>
      <c r="B196" s="30"/>
    </row>
    <row r="197" spans="1:2" ht="15">
      <c r="A197" s="33"/>
      <c r="B197" s="30"/>
    </row>
    <row r="198" spans="1:2" ht="15">
      <c r="A198" s="33"/>
      <c r="B198" s="30"/>
    </row>
    <row r="199" spans="1:2" ht="15">
      <c r="A199" s="33"/>
      <c r="B199" s="30"/>
    </row>
    <row r="200" spans="1:2" ht="15">
      <c r="A200" s="33"/>
      <c r="B200" s="30"/>
    </row>
    <row r="201" spans="1:2" ht="15">
      <c r="A201" s="33"/>
      <c r="B201" s="30"/>
    </row>
    <row r="202" spans="1:2" ht="15">
      <c r="A202" s="33"/>
      <c r="B202" s="30"/>
    </row>
    <row r="203" spans="1:2" ht="15">
      <c r="A203" s="33"/>
      <c r="B203" s="30"/>
    </row>
    <row r="204" spans="1:2" ht="15">
      <c r="A204" s="33"/>
      <c r="B204" s="30"/>
    </row>
    <row r="205" spans="1:2" ht="15">
      <c r="A205" s="33"/>
      <c r="B205" s="30"/>
    </row>
    <row r="206" spans="1:2" ht="15">
      <c r="A206" s="33"/>
      <c r="B206" s="30"/>
    </row>
    <row r="207" spans="1:2" ht="15">
      <c r="A207" s="33"/>
      <c r="B207" s="30"/>
    </row>
    <row r="208" spans="1:2" ht="15">
      <c r="A208" s="33"/>
      <c r="B208" s="30"/>
    </row>
    <row r="209" spans="1:2" ht="15">
      <c r="A209" s="33"/>
      <c r="B209" s="30"/>
    </row>
    <row r="210" spans="1:2" ht="15">
      <c r="A210" s="33"/>
      <c r="B210" s="30"/>
    </row>
    <row r="211" spans="1:2" ht="15">
      <c r="A211" s="33"/>
      <c r="B211" s="30"/>
    </row>
    <row r="212" spans="1:2" ht="15">
      <c r="A212" s="33"/>
      <c r="B212" s="30"/>
    </row>
    <row r="213" spans="1:2" ht="15">
      <c r="A213" s="33"/>
      <c r="B213" s="30"/>
    </row>
    <row r="214" spans="1:2" ht="15">
      <c r="A214" s="33"/>
      <c r="B214" s="30"/>
    </row>
    <row r="215" spans="1:2" ht="15">
      <c r="A215" s="33"/>
      <c r="B215" s="30"/>
    </row>
    <row r="216" spans="1:2" ht="15">
      <c r="A216" s="33"/>
      <c r="B216" s="30"/>
    </row>
    <row r="217" spans="1:2" ht="15">
      <c r="A217" s="33"/>
      <c r="B217" s="30"/>
    </row>
    <row r="218" spans="1:2" ht="15">
      <c r="A218" s="33"/>
      <c r="B218" s="30"/>
    </row>
    <row r="219" spans="1:2" ht="15">
      <c r="A219" s="33"/>
      <c r="B219" s="30"/>
    </row>
    <row r="220" spans="1:2" ht="15">
      <c r="A220" s="33"/>
      <c r="B220" s="30"/>
    </row>
    <row r="221" spans="1:2" ht="15">
      <c r="A221" s="33"/>
      <c r="B221" s="30"/>
    </row>
    <row r="222" spans="1:2" ht="15">
      <c r="A222" s="33"/>
      <c r="B222" s="30"/>
    </row>
    <row r="223" spans="1:2" ht="15">
      <c r="A223" s="33"/>
      <c r="B223" s="30"/>
    </row>
    <row r="224" spans="1:2" ht="15">
      <c r="A224" s="33"/>
      <c r="B224" s="30"/>
    </row>
    <row r="225" spans="1:2" ht="15">
      <c r="A225" s="33"/>
      <c r="B225" s="30"/>
    </row>
    <row r="226" spans="1:2" ht="15">
      <c r="A226" s="33"/>
      <c r="B226" s="30"/>
    </row>
    <row r="227" spans="1:2" ht="15">
      <c r="A227" s="33"/>
      <c r="B227" s="30"/>
    </row>
    <row r="228" spans="1:2" ht="15">
      <c r="A228" s="33"/>
      <c r="B228" s="30"/>
    </row>
    <row r="229" spans="1:2" ht="15">
      <c r="A229" s="33"/>
      <c r="B229" s="30"/>
    </row>
    <row r="230" spans="1:2" ht="15">
      <c r="A230" s="33"/>
      <c r="B230" s="30"/>
    </row>
    <row r="231" spans="1:2" ht="15">
      <c r="A231" s="33"/>
      <c r="B231" s="30"/>
    </row>
    <row r="232" spans="1:2" ht="15">
      <c r="A232" s="33"/>
      <c r="B232" s="30"/>
    </row>
    <row r="233" spans="1:2" ht="15">
      <c r="A233" s="33"/>
      <c r="B233" s="30"/>
    </row>
    <row r="234" spans="1:2" ht="15">
      <c r="A234" s="33"/>
      <c r="B234" s="30"/>
    </row>
    <row r="235" spans="1:2" ht="15">
      <c r="A235" s="33"/>
      <c r="B235" s="30"/>
    </row>
    <row r="236" spans="1:2" ht="15">
      <c r="A236" s="33"/>
      <c r="B236" s="30"/>
    </row>
    <row r="237" spans="1:2" ht="15">
      <c r="A237" s="33"/>
      <c r="B237" s="30"/>
    </row>
    <row r="238" spans="1:2" ht="15">
      <c r="A238" s="33"/>
      <c r="B238" s="30"/>
    </row>
    <row r="239" spans="1:2" ht="15">
      <c r="A239" s="33"/>
      <c r="B239" s="30"/>
    </row>
    <row r="240" spans="1:2" ht="15">
      <c r="A240" s="33"/>
      <c r="B240" s="30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0"/>
  <sheetViews>
    <sheetView workbookViewId="0" topLeftCell="A2">
      <selection activeCell="F29" sqref="F29:K29"/>
    </sheetView>
  </sheetViews>
  <sheetFormatPr defaultColWidth="9.140625" defaultRowHeight="12"/>
  <cols>
    <col min="1" max="1" width="6.8515625" style="30" customWidth="1"/>
    <col min="2" max="2" width="7.421875" style="29" customWidth="1"/>
    <col min="3" max="25" width="7.421875" style="30" customWidth="1"/>
    <col min="26" max="16384" width="9.28125" style="30" customWidth="1"/>
  </cols>
  <sheetData>
    <row r="1" spans="1:2" ht="15">
      <c r="A1" s="29"/>
      <c r="B1" s="30" t="s">
        <v>37</v>
      </c>
    </row>
    <row r="2" spans="1:13" ht="15">
      <c r="A2" s="31"/>
      <c r="B2" s="32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11</v>
      </c>
    </row>
    <row r="3" spans="1:13" ht="15">
      <c r="A3" s="33" t="s">
        <v>15</v>
      </c>
      <c r="B3" s="36">
        <v>299.6</v>
      </c>
      <c r="C3" s="36">
        <v>281</v>
      </c>
      <c r="D3" s="36">
        <v>287.8</v>
      </c>
      <c r="E3" s="36">
        <v>276.3</v>
      </c>
      <c r="F3" s="36">
        <v>251.9</v>
      </c>
      <c r="G3" s="36">
        <v>184.3</v>
      </c>
      <c r="H3" s="36">
        <v>201.6</v>
      </c>
      <c r="I3" s="36">
        <v>201.6</v>
      </c>
      <c r="J3" s="36">
        <v>139.6</v>
      </c>
      <c r="K3" s="36">
        <v>179.5</v>
      </c>
      <c r="L3" s="36">
        <v>184.8</v>
      </c>
      <c r="M3" s="36">
        <v>241.5</v>
      </c>
    </row>
    <row r="4" spans="1:13" ht="15">
      <c r="A4" s="33" t="s">
        <v>16</v>
      </c>
      <c r="B4" s="36">
        <v>262</v>
      </c>
      <c r="C4" s="36">
        <v>276.1</v>
      </c>
      <c r="D4" s="36">
        <v>330.8</v>
      </c>
      <c r="E4" s="36">
        <v>259.1</v>
      </c>
      <c r="F4" s="36">
        <v>232.6</v>
      </c>
      <c r="G4" s="36">
        <v>144.5</v>
      </c>
      <c r="H4" s="36">
        <v>228.6</v>
      </c>
      <c r="I4" s="36">
        <v>168.5</v>
      </c>
      <c r="J4" s="36">
        <v>200</v>
      </c>
      <c r="K4" s="36">
        <v>165.5</v>
      </c>
      <c r="L4" s="36">
        <v>163.9</v>
      </c>
      <c r="M4" s="36">
        <v>199.4</v>
      </c>
    </row>
    <row r="5" spans="1:13" ht="15">
      <c r="A5" s="33" t="s">
        <v>17</v>
      </c>
      <c r="B5" s="36">
        <v>300.2</v>
      </c>
      <c r="C5" s="36">
        <v>278.8</v>
      </c>
      <c r="D5" s="36">
        <v>295.1</v>
      </c>
      <c r="E5" s="36">
        <v>237.4</v>
      </c>
      <c r="F5" s="36">
        <v>259.9</v>
      </c>
      <c r="G5" s="36">
        <v>138.2</v>
      </c>
      <c r="H5" s="36">
        <v>163.7</v>
      </c>
      <c r="I5" s="36">
        <v>188.6</v>
      </c>
      <c r="J5" s="36">
        <v>147.4</v>
      </c>
      <c r="K5" s="36">
        <v>215</v>
      </c>
      <c r="L5" s="36">
        <v>247.3</v>
      </c>
      <c r="M5" s="36">
        <v>263</v>
      </c>
    </row>
    <row r="6" spans="1:13" ht="15">
      <c r="A6" s="33" t="s">
        <v>18</v>
      </c>
      <c r="B6" s="36">
        <v>269.5</v>
      </c>
      <c r="C6" s="36">
        <v>266</v>
      </c>
      <c r="D6" s="36">
        <v>307.5</v>
      </c>
      <c r="E6" s="36">
        <v>288</v>
      </c>
      <c r="F6" s="36">
        <v>257.8</v>
      </c>
      <c r="G6" s="36">
        <v>198</v>
      </c>
      <c r="H6" s="36">
        <v>220</v>
      </c>
      <c r="I6" s="36">
        <v>160.1</v>
      </c>
      <c r="J6" s="36">
        <v>205.3</v>
      </c>
      <c r="K6" s="36">
        <v>142.2</v>
      </c>
      <c r="L6" s="36">
        <v>170.3</v>
      </c>
      <c r="M6" s="36">
        <v>234.1</v>
      </c>
    </row>
    <row r="7" spans="1:13" ht="15">
      <c r="A7" s="33" t="s">
        <v>19</v>
      </c>
      <c r="B7" s="36">
        <v>246.8</v>
      </c>
      <c r="C7" s="36">
        <v>278.8</v>
      </c>
      <c r="D7" s="36">
        <v>294.7</v>
      </c>
      <c r="E7" s="36">
        <v>268.3</v>
      </c>
      <c r="F7" s="36">
        <v>237</v>
      </c>
      <c r="G7" s="36">
        <v>170.2</v>
      </c>
      <c r="H7" s="36">
        <v>205.2</v>
      </c>
      <c r="I7" s="36">
        <v>120.5</v>
      </c>
      <c r="J7" s="36">
        <v>187</v>
      </c>
      <c r="K7" s="36">
        <v>181.3</v>
      </c>
      <c r="L7" s="36">
        <v>227.2</v>
      </c>
      <c r="M7" s="36">
        <v>213</v>
      </c>
    </row>
    <row r="8" spans="1:13" ht="15">
      <c r="A8" s="33" t="s">
        <v>20</v>
      </c>
      <c r="B8" s="36">
        <v>295.2</v>
      </c>
      <c r="C8" s="36">
        <v>251.4</v>
      </c>
      <c r="D8" s="36">
        <v>295.9</v>
      </c>
      <c r="E8" s="36">
        <v>238.6</v>
      </c>
      <c r="F8" s="36">
        <v>254.1</v>
      </c>
      <c r="G8" s="36">
        <v>159.2</v>
      </c>
      <c r="H8" s="36">
        <v>220.1</v>
      </c>
      <c r="I8" s="36">
        <v>212.4</v>
      </c>
      <c r="J8" s="36">
        <v>201.8</v>
      </c>
      <c r="K8" s="36">
        <v>229.4</v>
      </c>
      <c r="L8" s="36">
        <v>184.2</v>
      </c>
      <c r="M8" s="36">
        <v>233.9</v>
      </c>
    </row>
    <row r="9" spans="1:13" ht="15">
      <c r="A9" s="33" t="s">
        <v>21</v>
      </c>
      <c r="B9" s="36">
        <v>275.6</v>
      </c>
      <c r="C9" s="36">
        <v>264.6</v>
      </c>
      <c r="D9" s="36">
        <v>301.9</v>
      </c>
      <c r="E9" s="36">
        <v>290.7</v>
      </c>
      <c r="F9" s="36">
        <v>201.7</v>
      </c>
      <c r="G9" s="36">
        <v>238.2</v>
      </c>
      <c r="H9" s="36">
        <v>203</v>
      </c>
      <c r="I9" s="36">
        <v>143.8</v>
      </c>
      <c r="J9" s="36">
        <v>139.2</v>
      </c>
      <c r="K9" s="36">
        <v>199.9</v>
      </c>
      <c r="L9" s="36">
        <v>161.5</v>
      </c>
      <c r="M9" s="36">
        <v>242.3</v>
      </c>
    </row>
    <row r="10" spans="1:13" ht="15">
      <c r="A10" s="33" t="s">
        <v>22</v>
      </c>
      <c r="B10" s="36">
        <v>277.3</v>
      </c>
      <c r="C10" s="36">
        <v>297.7</v>
      </c>
      <c r="D10" s="36">
        <v>325.4</v>
      </c>
      <c r="E10" s="36">
        <v>301.2</v>
      </c>
      <c r="F10" s="36">
        <v>273.1</v>
      </c>
      <c r="G10" s="36">
        <v>194.6</v>
      </c>
      <c r="H10" s="36">
        <v>179.7</v>
      </c>
      <c r="I10" s="36">
        <v>197.4</v>
      </c>
      <c r="J10" s="36">
        <v>184.4</v>
      </c>
      <c r="K10" s="36">
        <v>259.2</v>
      </c>
      <c r="L10" s="36">
        <v>152</v>
      </c>
      <c r="M10" s="36">
        <v>221.3</v>
      </c>
    </row>
    <row r="11" spans="1:13" ht="15">
      <c r="A11" s="33" t="s">
        <v>23</v>
      </c>
      <c r="B11" s="36">
        <v>284.5</v>
      </c>
      <c r="C11" s="36">
        <v>272.8</v>
      </c>
      <c r="D11" s="36">
        <v>297.9</v>
      </c>
      <c r="E11" s="36">
        <v>277.5</v>
      </c>
      <c r="F11" s="36">
        <v>211</v>
      </c>
      <c r="G11" s="36">
        <v>193.8</v>
      </c>
      <c r="H11" s="36">
        <v>238</v>
      </c>
      <c r="I11" s="36">
        <v>233.8</v>
      </c>
      <c r="J11" s="36">
        <v>186.1</v>
      </c>
      <c r="K11" s="36">
        <v>128.5</v>
      </c>
      <c r="L11" s="36">
        <v>170.4</v>
      </c>
      <c r="M11" s="36">
        <v>256.6</v>
      </c>
    </row>
    <row r="12" spans="1:13" ht="15">
      <c r="A12" s="33" t="s">
        <v>24</v>
      </c>
      <c r="B12" s="36">
        <v>280.9</v>
      </c>
      <c r="C12" s="36">
        <v>277.7</v>
      </c>
      <c r="D12" s="36">
        <v>261.1</v>
      </c>
      <c r="E12" s="36">
        <v>279.3</v>
      </c>
      <c r="F12" s="36">
        <v>238.5</v>
      </c>
      <c r="G12" s="36">
        <v>254.2</v>
      </c>
      <c r="H12" s="36">
        <v>222.2</v>
      </c>
      <c r="I12" s="36">
        <v>154.9</v>
      </c>
      <c r="J12" s="36">
        <v>183.5</v>
      </c>
      <c r="K12" s="36">
        <v>198.9</v>
      </c>
      <c r="L12" s="36">
        <v>249.6</v>
      </c>
      <c r="M12" s="36">
        <v>325.7</v>
      </c>
    </row>
    <row r="13" spans="1:13" ht="15">
      <c r="A13" s="33" t="s">
        <v>25</v>
      </c>
      <c r="B13" s="36">
        <v>321.7</v>
      </c>
      <c r="C13" s="36">
        <v>297.5</v>
      </c>
      <c r="D13" s="36">
        <v>320.7</v>
      </c>
      <c r="E13" s="36">
        <v>263.5</v>
      </c>
      <c r="F13" s="36">
        <v>243.9</v>
      </c>
      <c r="G13" s="36">
        <v>125.1</v>
      </c>
      <c r="H13" s="36">
        <v>232</v>
      </c>
      <c r="I13" s="36">
        <v>146.7</v>
      </c>
      <c r="J13" s="36">
        <v>176.9</v>
      </c>
      <c r="K13" s="36">
        <v>166.9</v>
      </c>
      <c r="L13" s="36">
        <v>212.3</v>
      </c>
      <c r="M13" s="36">
        <v>172.3</v>
      </c>
    </row>
    <row r="14" spans="1:13" ht="15">
      <c r="A14" s="33" t="s">
        <v>26</v>
      </c>
      <c r="B14" s="36">
        <v>313.7</v>
      </c>
      <c r="C14" s="36">
        <v>279.8</v>
      </c>
      <c r="D14" s="36">
        <v>315.2</v>
      </c>
      <c r="E14" s="36">
        <v>277</v>
      </c>
      <c r="F14" s="36">
        <v>287.1</v>
      </c>
      <c r="G14" s="36">
        <v>199.9</v>
      </c>
      <c r="H14" s="36">
        <v>155.3</v>
      </c>
      <c r="I14" s="36">
        <v>140.9</v>
      </c>
      <c r="J14" s="36">
        <v>129.8</v>
      </c>
      <c r="K14" s="36">
        <v>165</v>
      </c>
      <c r="L14" s="36">
        <v>215.6</v>
      </c>
      <c r="M14" s="36">
        <v>263.7</v>
      </c>
    </row>
    <row r="15" spans="1:13" ht="15">
      <c r="A15" s="33" t="s">
        <v>27</v>
      </c>
      <c r="B15" s="36">
        <v>295.4</v>
      </c>
      <c r="C15" s="36">
        <v>276.8</v>
      </c>
      <c r="D15" s="36">
        <v>304.9</v>
      </c>
      <c r="E15" s="36">
        <v>255.3</v>
      </c>
      <c r="F15" s="36">
        <v>264.5</v>
      </c>
      <c r="G15" s="36">
        <v>166.7</v>
      </c>
      <c r="H15" s="36">
        <v>219.9</v>
      </c>
      <c r="I15" s="36">
        <v>149.5</v>
      </c>
      <c r="J15" s="36">
        <v>180.2</v>
      </c>
      <c r="K15" s="36">
        <v>136.4</v>
      </c>
      <c r="L15" s="36">
        <v>218.8</v>
      </c>
      <c r="M15" s="36">
        <v>251.6</v>
      </c>
    </row>
    <row r="16" spans="1:13" ht="15">
      <c r="A16" s="33" t="s">
        <v>28</v>
      </c>
      <c r="B16" s="36">
        <v>286.3</v>
      </c>
      <c r="C16" s="36">
        <v>266.9</v>
      </c>
      <c r="D16" s="36">
        <v>277.7</v>
      </c>
      <c r="E16" s="36">
        <v>261.5</v>
      </c>
      <c r="F16" s="36">
        <v>234.5</v>
      </c>
      <c r="G16" s="36">
        <v>198</v>
      </c>
      <c r="H16" s="36">
        <v>198.7</v>
      </c>
      <c r="I16" s="36">
        <v>136</v>
      </c>
      <c r="J16" s="36">
        <v>141</v>
      </c>
      <c r="K16" s="36">
        <v>123.7</v>
      </c>
      <c r="L16" s="36">
        <v>201.5</v>
      </c>
      <c r="M16" s="36">
        <v>98</v>
      </c>
    </row>
    <row r="17" spans="1:13" ht="15">
      <c r="A17" s="33" t="s">
        <v>29</v>
      </c>
      <c r="B17" s="36">
        <v>255.1</v>
      </c>
      <c r="C17" s="36">
        <v>222.1</v>
      </c>
      <c r="D17" s="36">
        <v>239.3</v>
      </c>
      <c r="E17" s="36">
        <v>269.8</v>
      </c>
      <c r="F17" s="36">
        <v>224.5</v>
      </c>
      <c r="G17" s="36">
        <v>139.1</v>
      </c>
      <c r="H17" s="36">
        <v>127.5</v>
      </c>
      <c r="I17" s="36">
        <v>172.3</v>
      </c>
      <c r="J17" s="36">
        <v>134.9</v>
      </c>
      <c r="K17" s="36">
        <v>178.7</v>
      </c>
      <c r="L17" s="36">
        <v>194.2</v>
      </c>
      <c r="M17" s="36">
        <v>175.6</v>
      </c>
    </row>
    <row r="18" spans="1:13" ht="15">
      <c r="A18" s="33" t="s">
        <v>30</v>
      </c>
      <c r="B18" s="36">
        <v>228</v>
      </c>
      <c r="C18" s="36">
        <v>232.7</v>
      </c>
      <c r="D18" s="36">
        <v>219.4</v>
      </c>
      <c r="E18" s="36">
        <v>267.2</v>
      </c>
      <c r="F18" s="36">
        <v>213.8</v>
      </c>
      <c r="G18" s="36">
        <v>196.6</v>
      </c>
      <c r="H18" s="36">
        <v>171.3</v>
      </c>
      <c r="I18" s="36">
        <v>160</v>
      </c>
      <c r="J18" s="36">
        <v>85</v>
      </c>
      <c r="K18" s="36">
        <v>126.9</v>
      </c>
      <c r="L18" s="36">
        <v>100.7</v>
      </c>
      <c r="M18" s="36">
        <v>89.8</v>
      </c>
    </row>
    <row r="19" spans="1:13" ht="15">
      <c r="A19" s="33" t="s">
        <v>31</v>
      </c>
      <c r="B19" s="36">
        <v>184</v>
      </c>
      <c r="C19" s="36">
        <v>216.8</v>
      </c>
      <c r="D19" s="36">
        <v>267.2</v>
      </c>
      <c r="E19" s="36">
        <v>223.4</v>
      </c>
      <c r="F19" s="36">
        <v>184.7</v>
      </c>
      <c r="G19" s="36">
        <v>203.2</v>
      </c>
      <c r="H19" s="36">
        <v>163.5</v>
      </c>
      <c r="I19" s="36">
        <v>171.9</v>
      </c>
      <c r="J19" s="36">
        <v>118.9</v>
      </c>
      <c r="K19" s="36">
        <v>135.9</v>
      </c>
      <c r="L19" s="36">
        <v>101.4</v>
      </c>
      <c r="M19" s="36">
        <v>90.9</v>
      </c>
    </row>
    <row r="20" spans="1:13" ht="15">
      <c r="A20" s="33" t="s">
        <v>32</v>
      </c>
      <c r="B20" s="36">
        <v>262.5</v>
      </c>
      <c r="C20" s="36">
        <v>179.7</v>
      </c>
      <c r="D20" s="36">
        <v>289.4</v>
      </c>
      <c r="E20" s="36">
        <v>215.1</v>
      </c>
      <c r="F20" s="36">
        <v>182.8</v>
      </c>
      <c r="G20" s="36">
        <v>230.3</v>
      </c>
      <c r="H20" s="36">
        <v>128.9</v>
      </c>
      <c r="I20" s="36">
        <v>115.4</v>
      </c>
      <c r="J20" s="36">
        <v>152.6</v>
      </c>
      <c r="K20" s="36">
        <v>181.3</v>
      </c>
      <c r="L20" s="36">
        <v>192.9</v>
      </c>
      <c r="M20" s="36">
        <v>205</v>
      </c>
    </row>
    <row r="21" spans="1:13" ht="15">
      <c r="A21" s="33" t="s">
        <v>33</v>
      </c>
      <c r="B21" s="36">
        <v>248.1</v>
      </c>
      <c r="C21" s="36">
        <v>259.2</v>
      </c>
      <c r="D21" s="36">
        <v>283.6</v>
      </c>
      <c r="E21" s="36">
        <v>229.6</v>
      </c>
      <c r="F21" s="36">
        <v>206</v>
      </c>
      <c r="G21" s="36">
        <v>220.2</v>
      </c>
      <c r="H21" s="36">
        <v>228.4</v>
      </c>
      <c r="I21" s="36">
        <v>187.6</v>
      </c>
      <c r="J21" s="36">
        <v>97.8</v>
      </c>
      <c r="K21" s="36">
        <v>128.7</v>
      </c>
      <c r="L21" s="36">
        <v>94.4</v>
      </c>
      <c r="M21" s="36">
        <v>91.1</v>
      </c>
    </row>
    <row r="22" spans="1:13" ht="15">
      <c r="A22" s="33" t="s">
        <v>34</v>
      </c>
      <c r="B22" s="36">
        <v>124</v>
      </c>
      <c r="C22" s="36">
        <v>203.5</v>
      </c>
      <c r="D22" s="36">
        <v>226.2</v>
      </c>
      <c r="E22" s="36">
        <v>166</v>
      </c>
      <c r="F22" s="36">
        <v>183.8</v>
      </c>
      <c r="G22" s="36">
        <v>156</v>
      </c>
      <c r="H22" s="36">
        <v>180</v>
      </c>
      <c r="I22" s="36">
        <v>180</v>
      </c>
      <c r="J22" s="36">
        <v>155</v>
      </c>
      <c r="K22" s="36">
        <v>125.1</v>
      </c>
      <c r="L22" s="36">
        <v>130.8</v>
      </c>
      <c r="M22" s="36">
        <v>69.8</v>
      </c>
    </row>
    <row r="23" spans="1:13" ht="15">
      <c r="A23" s="34">
        <v>2000</v>
      </c>
      <c r="B23" s="36">
        <v>208.8</v>
      </c>
      <c r="C23" s="36">
        <v>193.6</v>
      </c>
      <c r="D23" s="36">
        <v>205.9</v>
      </c>
      <c r="E23" s="36">
        <v>196.2</v>
      </c>
      <c r="F23" s="36">
        <v>188.9</v>
      </c>
      <c r="G23" s="36">
        <v>148.6</v>
      </c>
      <c r="H23" s="36">
        <v>135.8</v>
      </c>
      <c r="I23" s="36">
        <v>176</v>
      </c>
      <c r="J23" s="36">
        <v>154.3</v>
      </c>
      <c r="K23" s="36">
        <v>108.7</v>
      </c>
      <c r="L23" s="36">
        <v>163.3</v>
      </c>
      <c r="M23" s="36">
        <v>152.4</v>
      </c>
    </row>
    <row r="24" spans="1:13" ht="15">
      <c r="A24" s="34">
        <v>2001</v>
      </c>
      <c r="B24" s="37">
        <v>230</v>
      </c>
      <c r="C24" s="37">
        <v>238.8</v>
      </c>
      <c r="D24" s="37">
        <v>247</v>
      </c>
      <c r="E24" s="37">
        <v>258</v>
      </c>
      <c r="F24" s="37">
        <v>222.8</v>
      </c>
      <c r="G24" s="37">
        <v>156.2</v>
      </c>
      <c r="H24" s="37">
        <v>209.9</v>
      </c>
      <c r="I24" s="37">
        <v>132</v>
      </c>
      <c r="J24" s="37">
        <v>192.8</v>
      </c>
      <c r="K24" s="37">
        <v>174.7</v>
      </c>
      <c r="L24" s="37">
        <v>175.8</v>
      </c>
      <c r="M24" s="37">
        <v>184.4</v>
      </c>
    </row>
    <row r="25" spans="1:13" ht="15">
      <c r="A25" s="34">
        <v>2002</v>
      </c>
      <c r="B25" s="36">
        <v>283</v>
      </c>
      <c r="C25" s="36">
        <v>283.5</v>
      </c>
      <c r="D25" s="36">
        <v>297.1</v>
      </c>
      <c r="E25" s="36">
        <v>263.2</v>
      </c>
      <c r="F25" s="36">
        <v>262.8</v>
      </c>
      <c r="G25" s="36">
        <v>177.2</v>
      </c>
      <c r="H25" s="36">
        <v>183.7</v>
      </c>
      <c r="I25" s="36">
        <v>132.9</v>
      </c>
      <c r="J25" s="36">
        <v>117.7</v>
      </c>
      <c r="K25" s="36">
        <v>198.5</v>
      </c>
      <c r="L25" s="36">
        <v>132.5</v>
      </c>
      <c r="M25" s="36">
        <v>215.4</v>
      </c>
    </row>
    <row r="26" spans="1:13" ht="15">
      <c r="A26" s="34">
        <v>2003</v>
      </c>
      <c r="B26" s="36">
        <v>299.6</v>
      </c>
      <c r="C26" s="36">
        <v>253.6</v>
      </c>
      <c r="D26" s="36">
        <v>283.1</v>
      </c>
      <c r="E26" s="36">
        <v>284.7</v>
      </c>
      <c r="F26" s="36">
        <v>182.1</v>
      </c>
      <c r="G26" s="36">
        <v>206.9</v>
      </c>
      <c r="H26" s="36">
        <v>198.4</v>
      </c>
      <c r="I26" s="36">
        <v>180.1</v>
      </c>
      <c r="J26" s="36">
        <v>131.6</v>
      </c>
      <c r="K26" s="36">
        <v>166.6</v>
      </c>
      <c r="L26" s="36">
        <v>216.9</v>
      </c>
      <c r="M26" s="36">
        <v>159.3</v>
      </c>
    </row>
    <row r="27" spans="1:11" ht="15">
      <c r="A27" s="33"/>
      <c r="B27" s="30"/>
      <c r="F27" s="35">
        <f aca="true" t="shared" si="0" ref="F27:K27">SUM(F3:F26)</f>
        <v>5499.8</v>
      </c>
      <c r="G27" s="35">
        <f t="shared" si="0"/>
        <v>4399.199999999999</v>
      </c>
      <c r="H27" s="35">
        <f t="shared" si="0"/>
        <v>4615.4</v>
      </c>
      <c r="I27" s="35">
        <f t="shared" si="0"/>
        <v>3962.9000000000005</v>
      </c>
      <c r="J27" s="35">
        <f t="shared" si="0"/>
        <v>3742.8</v>
      </c>
      <c r="K27" s="35">
        <f t="shared" si="0"/>
        <v>4016.4999999999995</v>
      </c>
    </row>
    <row r="28" spans="1:11" ht="15">
      <c r="A28" s="33"/>
      <c r="B28" s="30"/>
      <c r="F28" s="30">
        <v>24</v>
      </c>
      <c r="G28" s="30">
        <v>24</v>
      </c>
      <c r="H28" s="30">
        <v>24</v>
      </c>
      <c r="I28" s="30">
        <v>24</v>
      </c>
      <c r="J28" s="30">
        <v>24</v>
      </c>
      <c r="K28" s="30">
        <v>24</v>
      </c>
    </row>
    <row r="29" spans="1:11" ht="15">
      <c r="A29" s="33"/>
      <c r="B29" s="30"/>
      <c r="F29" s="30">
        <f aca="true" t="shared" si="1" ref="F29:K29">F27/F28</f>
        <v>229.15833333333333</v>
      </c>
      <c r="G29" s="30">
        <f t="shared" si="1"/>
        <v>183.29999999999995</v>
      </c>
      <c r="H29" s="30">
        <f t="shared" si="1"/>
        <v>192.3083333333333</v>
      </c>
      <c r="I29" s="30">
        <f t="shared" si="1"/>
        <v>165.12083333333337</v>
      </c>
      <c r="J29" s="30">
        <f t="shared" si="1"/>
        <v>155.95000000000002</v>
      </c>
      <c r="K29" s="30">
        <f t="shared" si="1"/>
        <v>167.35416666666666</v>
      </c>
    </row>
    <row r="30" spans="1:2" ht="15">
      <c r="A30" s="33"/>
      <c r="B30" s="30"/>
    </row>
    <row r="31" spans="1:2" ht="15">
      <c r="A31" s="33"/>
      <c r="B31" s="30"/>
    </row>
    <row r="32" spans="1:2" ht="15">
      <c r="A32" s="33"/>
      <c r="B32" s="30"/>
    </row>
    <row r="33" spans="1:2" ht="15">
      <c r="A33" s="33"/>
      <c r="B33" s="30"/>
    </row>
    <row r="34" spans="1:2" ht="15">
      <c r="A34" s="33"/>
      <c r="B34" s="30"/>
    </row>
    <row r="35" spans="1:2" ht="15">
      <c r="A35" s="33"/>
      <c r="B35" s="30"/>
    </row>
    <row r="36" spans="1:2" ht="15">
      <c r="A36" s="33"/>
      <c r="B36" s="30"/>
    </row>
    <row r="37" spans="1:2" ht="15">
      <c r="A37" s="33"/>
      <c r="B37" s="30"/>
    </row>
    <row r="38" spans="1:2" ht="15">
      <c r="A38" s="33"/>
      <c r="B38" s="30"/>
    </row>
    <row r="39" spans="1:2" ht="15">
      <c r="A39" s="33"/>
      <c r="B39" s="30"/>
    </row>
    <row r="40" spans="1:2" ht="15">
      <c r="A40" s="33"/>
      <c r="B40" s="30"/>
    </row>
    <row r="41" spans="1:2" ht="15">
      <c r="A41" s="33"/>
      <c r="B41" s="30"/>
    </row>
    <row r="42" spans="1:2" ht="15">
      <c r="A42" s="33"/>
      <c r="B42" s="30"/>
    </row>
    <row r="43" spans="1:2" ht="15">
      <c r="A43" s="33"/>
      <c r="B43" s="30"/>
    </row>
    <row r="44" spans="1:2" ht="15">
      <c r="A44" s="33"/>
      <c r="B44" s="30"/>
    </row>
    <row r="45" spans="1:2" ht="15">
      <c r="A45" s="33"/>
      <c r="B45" s="30"/>
    </row>
    <row r="46" spans="1:2" ht="15">
      <c r="A46" s="33"/>
      <c r="B46" s="30"/>
    </row>
    <row r="47" spans="1:2" ht="15">
      <c r="A47" s="33"/>
      <c r="B47" s="30"/>
    </row>
    <row r="48" spans="1:2" ht="15">
      <c r="A48" s="33"/>
      <c r="B48" s="30"/>
    </row>
    <row r="49" spans="1:2" ht="15">
      <c r="A49" s="33"/>
      <c r="B49" s="30"/>
    </row>
    <row r="50" spans="1:2" ht="15">
      <c r="A50" s="33"/>
      <c r="B50" s="30"/>
    </row>
    <row r="51" spans="1:2" ht="15">
      <c r="A51" s="33"/>
      <c r="B51" s="30"/>
    </row>
    <row r="52" spans="1:2" ht="15">
      <c r="A52" s="33"/>
      <c r="B52" s="30"/>
    </row>
    <row r="53" spans="1:2" ht="15">
      <c r="A53" s="33"/>
      <c r="B53" s="30"/>
    </row>
    <row r="54" spans="1:2" ht="15">
      <c r="A54" s="33"/>
      <c r="B54" s="30"/>
    </row>
    <row r="55" spans="1:2" ht="15">
      <c r="A55" s="33"/>
      <c r="B55" s="30"/>
    </row>
    <row r="56" spans="1:2" ht="15">
      <c r="A56" s="33"/>
      <c r="B56" s="30"/>
    </row>
    <row r="57" spans="1:2" ht="15">
      <c r="A57" s="33"/>
      <c r="B57" s="30"/>
    </row>
    <row r="58" spans="1:2" ht="15">
      <c r="A58" s="33"/>
      <c r="B58" s="30"/>
    </row>
    <row r="59" spans="1:2" ht="15">
      <c r="A59" s="33"/>
      <c r="B59" s="30"/>
    </row>
    <row r="60" spans="1:2" ht="15">
      <c r="A60" s="33"/>
      <c r="B60" s="30"/>
    </row>
    <row r="61" spans="1:2" ht="15">
      <c r="A61" s="33"/>
      <c r="B61" s="30"/>
    </row>
    <row r="62" spans="1:2" ht="15">
      <c r="A62" s="33"/>
      <c r="B62" s="30"/>
    </row>
    <row r="63" spans="1:2" ht="15">
      <c r="A63" s="33"/>
      <c r="B63" s="30"/>
    </row>
    <row r="64" spans="1:2" ht="15">
      <c r="A64" s="33"/>
      <c r="B64" s="30"/>
    </row>
    <row r="65" spans="1:2" ht="15">
      <c r="A65" s="33"/>
      <c r="B65" s="30"/>
    </row>
    <row r="66" spans="1:2" ht="15">
      <c r="A66" s="33"/>
      <c r="B66" s="30"/>
    </row>
    <row r="67" spans="1:2" ht="15">
      <c r="A67" s="33"/>
      <c r="B67" s="30"/>
    </row>
    <row r="68" spans="1:2" ht="15">
      <c r="A68" s="33"/>
      <c r="B68" s="30"/>
    </row>
    <row r="69" spans="1:2" ht="15">
      <c r="A69" s="33"/>
      <c r="B69" s="30"/>
    </row>
    <row r="70" spans="1:2" ht="15">
      <c r="A70" s="33"/>
      <c r="B70" s="30"/>
    </row>
    <row r="71" spans="1:2" ht="15">
      <c r="A71" s="33"/>
      <c r="B71" s="30"/>
    </row>
    <row r="72" spans="1:2" ht="15">
      <c r="A72" s="33"/>
      <c r="B72" s="30"/>
    </row>
    <row r="73" spans="1:2" ht="15">
      <c r="A73" s="33"/>
      <c r="B73" s="30"/>
    </row>
    <row r="74" spans="1:2" ht="15">
      <c r="A74" s="33"/>
      <c r="B74" s="30"/>
    </row>
    <row r="75" spans="1:2" ht="15">
      <c r="A75" s="33"/>
      <c r="B75" s="30"/>
    </row>
    <row r="76" spans="1:2" ht="15">
      <c r="A76" s="33"/>
      <c r="B76" s="30"/>
    </row>
    <row r="77" spans="1:2" ht="15">
      <c r="A77" s="33"/>
      <c r="B77" s="30"/>
    </row>
    <row r="78" spans="1:2" ht="15">
      <c r="A78" s="33"/>
      <c r="B78" s="30"/>
    </row>
    <row r="79" spans="1:2" ht="15">
      <c r="A79" s="33"/>
      <c r="B79" s="30"/>
    </row>
    <row r="80" spans="1:2" ht="15">
      <c r="A80" s="33"/>
      <c r="B80" s="30"/>
    </row>
    <row r="81" spans="1:2" ht="15">
      <c r="A81" s="33"/>
      <c r="B81" s="30"/>
    </row>
    <row r="82" spans="1:2" ht="15">
      <c r="A82" s="33"/>
      <c r="B82" s="30"/>
    </row>
    <row r="83" spans="1:2" ht="15">
      <c r="A83" s="33"/>
      <c r="B83" s="30"/>
    </row>
    <row r="84" spans="1:2" ht="15">
      <c r="A84" s="33"/>
      <c r="B84" s="30"/>
    </row>
    <row r="85" spans="1:2" ht="15">
      <c r="A85" s="33"/>
      <c r="B85" s="30"/>
    </row>
    <row r="86" spans="1:2" ht="15">
      <c r="A86" s="33"/>
      <c r="B86" s="30"/>
    </row>
    <row r="87" spans="1:2" ht="15">
      <c r="A87" s="33"/>
      <c r="B87" s="30"/>
    </row>
    <row r="88" spans="1:2" ht="15">
      <c r="A88" s="33"/>
      <c r="B88" s="30"/>
    </row>
    <row r="89" spans="1:2" ht="15">
      <c r="A89" s="33"/>
      <c r="B89" s="30"/>
    </row>
    <row r="90" spans="1:2" ht="15">
      <c r="A90" s="33"/>
      <c r="B90" s="30"/>
    </row>
    <row r="91" spans="1:2" ht="15">
      <c r="A91" s="33"/>
      <c r="B91" s="30"/>
    </row>
    <row r="92" spans="1:2" ht="15">
      <c r="A92" s="33"/>
      <c r="B92" s="30"/>
    </row>
    <row r="93" spans="1:2" ht="15">
      <c r="A93" s="33"/>
      <c r="B93" s="30"/>
    </row>
    <row r="94" spans="1:2" ht="15">
      <c r="A94" s="33"/>
      <c r="B94" s="30"/>
    </row>
    <row r="95" spans="1:2" ht="15">
      <c r="A95" s="33"/>
      <c r="B95" s="30"/>
    </row>
    <row r="96" spans="1:2" ht="15">
      <c r="A96" s="33"/>
      <c r="B96" s="30"/>
    </row>
    <row r="97" spans="1:2" ht="15">
      <c r="A97" s="33"/>
      <c r="B97" s="30"/>
    </row>
    <row r="98" spans="1:2" ht="15">
      <c r="A98" s="33"/>
      <c r="B98" s="30"/>
    </row>
    <row r="99" spans="1:2" ht="15">
      <c r="A99" s="33"/>
      <c r="B99" s="30"/>
    </row>
    <row r="100" spans="1:2" ht="15">
      <c r="A100" s="33"/>
      <c r="B100" s="30"/>
    </row>
    <row r="101" spans="1:2" ht="15">
      <c r="A101" s="33"/>
      <c r="B101" s="30"/>
    </row>
    <row r="102" spans="1:2" ht="15">
      <c r="A102" s="33"/>
      <c r="B102" s="30"/>
    </row>
    <row r="103" spans="1:2" ht="15">
      <c r="A103" s="33"/>
      <c r="B103" s="30"/>
    </row>
    <row r="104" spans="1:2" ht="15">
      <c r="A104" s="33"/>
      <c r="B104" s="30"/>
    </row>
    <row r="105" spans="1:2" ht="15">
      <c r="A105" s="33"/>
      <c r="B105" s="30"/>
    </row>
    <row r="106" spans="1:2" ht="15">
      <c r="A106" s="33"/>
      <c r="B106" s="30"/>
    </row>
    <row r="107" spans="1:2" ht="15">
      <c r="A107" s="33"/>
      <c r="B107" s="30"/>
    </row>
    <row r="108" spans="1:2" ht="15">
      <c r="A108" s="33"/>
      <c r="B108" s="30"/>
    </row>
    <row r="109" spans="1:2" ht="15">
      <c r="A109" s="33"/>
      <c r="B109" s="30"/>
    </row>
    <row r="110" spans="1:2" ht="15">
      <c r="A110" s="33"/>
      <c r="B110" s="30"/>
    </row>
    <row r="111" spans="1:2" ht="15">
      <c r="A111" s="33"/>
      <c r="B111" s="30"/>
    </row>
    <row r="112" spans="1:2" ht="15">
      <c r="A112" s="33"/>
      <c r="B112" s="30"/>
    </row>
    <row r="113" spans="1:2" ht="15">
      <c r="A113" s="33"/>
      <c r="B113" s="30"/>
    </row>
    <row r="114" spans="1:2" ht="15">
      <c r="A114" s="33"/>
      <c r="B114" s="30"/>
    </row>
    <row r="115" spans="1:2" ht="15">
      <c r="A115" s="33"/>
      <c r="B115" s="30"/>
    </row>
    <row r="116" spans="1:2" ht="15">
      <c r="A116" s="33"/>
      <c r="B116" s="30"/>
    </row>
    <row r="117" spans="1:2" ht="15">
      <c r="A117" s="33"/>
      <c r="B117" s="30"/>
    </row>
    <row r="118" spans="1:2" ht="15">
      <c r="A118" s="33"/>
      <c r="B118" s="30"/>
    </row>
    <row r="119" spans="1:2" ht="15">
      <c r="A119" s="33"/>
      <c r="B119" s="30"/>
    </row>
    <row r="120" spans="1:2" ht="15">
      <c r="A120" s="33"/>
      <c r="B120" s="30"/>
    </row>
    <row r="121" spans="1:2" ht="15">
      <c r="A121" s="33"/>
      <c r="B121" s="30"/>
    </row>
    <row r="122" spans="1:2" ht="15">
      <c r="A122" s="33"/>
      <c r="B122" s="30"/>
    </row>
    <row r="123" spans="1:2" ht="15">
      <c r="A123" s="33"/>
      <c r="B123" s="30"/>
    </row>
    <row r="124" spans="1:2" ht="15">
      <c r="A124" s="33"/>
      <c r="B124" s="30"/>
    </row>
    <row r="125" spans="1:2" ht="15">
      <c r="A125" s="33"/>
      <c r="B125" s="30"/>
    </row>
    <row r="126" spans="1:2" ht="15">
      <c r="A126" s="33"/>
      <c r="B126" s="30"/>
    </row>
    <row r="127" spans="1:2" ht="15">
      <c r="A127" s="33"/>
      <c r="B127" s="30"/>
    </row>
    <row r="128" spans="1:2" ht="15">
      <c r="A128" s="33"/>
      <c r="B128" s="30"/>
    </row>
    <row r="129" spans="1:2" ht="15">
      <c r="A129" s="33"/>
      <c r="B129" s="30"/>
    </row>
    <row r="130" spans="1:2" ht="15">
      <c r="A130" s="33"/>
      <c r="B130" s="30"/>
    </row>
    <row r="131" spans="1:2" ht="15">
      <c r="A131" s="33"/>
      <c r="B131" s="30"/>
    </row>
    <row r="132" spans="1:2" ht="15">
      <c r="A132" s="33"/>
      <c r="B132" s="30"/>
    </row>
    <row r="133" spans="1:2" ht="15">
      <c r="A133" s="33"/>
      <c r="B133" s="30"/>
    </row>
    <row r="134" spans="1:2" ht="15">
      <c r="A134" s="33"/>
      <c r="B134" s="30"/>
    </row>
    <row r="135" spans="1:2" ht="15">
      <c r="A135" s="33"/>
      <c r="B135" s="30"/>
    </row>
    <row r="136" spans="1:2" ht="15">
      <c r="A136" s="33"/>
      <c r="B136" s="30"/>
    </row>
    <row r="137" spans="1:2" ht="15">
      <c r="A137" s="33"/>
      <c r="B137" s="30"/>
    </row>
    <row r="138" spans="1:2" ht="15">
      <c r="A138" s="33"/>
      <c r="B138" s="30"/>
    </row>
    <row r="139" spans="1:2" ht="15">
      <c r="A139" s="33"/>
      <c r="B139" s="30"/>
    </row>
    <row r="140" spans="1:2" ht="15">
      <c r="A140" s="33"/>
      <c r="B140" s="30"/>
    </row>
    <row r="141" spans="1:2" ht="15">
      <c r="A141" s="33"/>
      <c r="B141" s="30"/>
    </row>
    <row r="142" spans="1:2" ht="15">
      <c r="A142" s="33"/>
      <c r="B142" s="30"/>
    </row>
    <row r="143" spans="1:2" ht="15">
      <c r="A143" s="33"/>
      <c r="B143" s="30"/>
    </row>
    <row r="144" spans="1:2" ht="15">
      <c r="A144" s="33"/>
      <c r="B144" s="30"/>
    </row>
    <row r="145" spans="1:2" ht="15">
      <c r="A145" s="33"/>
      <c r="B145" s="30"/>
    </row>
    <row r="146" spans="1:2" ht="15">
      <c r="A146" s="33"/>
      <c r="B146" s="30"/>
    </row>
    <row r="147" spans="1:2" ht="15">
      <c r="A147" s="33"/>
      <c r="B147" s="30"/>
    </row>
    <row r="148" spans="1:2" ht="15">
      <c r="A148" s="33"/>
      <c r="B148" s="30"/>
    </row>
    <row r="149" spans="1:2" ht="15">
      <c r="A149" s="33"/>
      <c r="B149" s="30"/>
    </row>
    <row r="150" spans="1:2" ht="15">
      <c r="A150" s="33"/>
      <c r="B150" s="30"/>
    </row>
    <row r="151" spans="1:2" ht="15">
      <c r="A151" s="33"/>
      <c r="B151" s="30"/>
    </row>
    <row r="152" spans="1:2" ht="15">
      <c r="A152" s="33"/>
      <c r="B152" s="30"/>
    </row>
    <row r="153" spans="1:2" ht="15">
      <c r="A153" s="33"/>
      <c r="B153" s="30"/>
    </row>
    <row r="154" spans="1:2" ht="15">
      <c r="A154" s="33"/>
      <c r="B154" s="30"/>
    </row>
    <row r="155" spans="1:2" ht="15">
      <c r="A155" s="33"/>
      <c r="B155" s="30"/>
    </row>
    <row r="156" spans="1:2" ht="15">
      <c r="A156" s="33"/>
      <c r="B156" s="30"/>
    </row>
    <row r="157" spans="1:2" ht="15">
      <c r="A157" s="33"/>
      <c r="B157" s="30"/>
    </row>
    <row r="158" spans="1:2" ht="15">
      <c r="A158" s="33"/>
      <c r="B158" s="30"/>
    </row>
    <row r="159" spans="1:2" ht="15">
      <c r="A159" s="33"/>
      <c r="B159" s="30"/>
    </row>
    <row r="160" spans="1:2" ht="15">
      <c r="A160" s="33"/>
      <c r="B160" s="30"/>
    </row>
    <row r="161" spans="1:2" ht="15">
      <c r="A161" s="33"/>
      <c r="B161" s="30"/>
    </row>
    <row r="162" spans="1:2" ht="15">
      <c r="A162" s="33"/>
      <c r="B162" s="30"/>
    </row>
    <row r="163" spans="1:2" ht="15">
      <c r="A163" s="33"/>
      <c r="B163" s="30"/>
    </row>
    <row r="164" spans="1:2" ht="15">
      <c r="A164" s="33"/>
      <c r="B164" s="30"/>
    </row>
    <row r="165" spans="1:2" ht="15">
      <c r="A165" s="33"/>
      <c r="B165" s="30"/>
    </row>
    <row r="166" spans="1:2" ht="15">
      <c r="A166" s="33"/>
      <c r="B166" s="30"/>
    </row>
    <row r="167" spans="1:2" ht="15">
      <c r="A167" s="33"/>
      <c r="B167" s="30"/>
    </row>
    <row r="168" spans="1:2" ht="15">
      <c r="A168" s="33"/>
      <c r="B168" s="30"/>
    </row>
    <row r="169" spans="1:2" ht="15">
      <c r="A169" s="33"/>
      <c r="B169" s="30"/>
    </row>
    <row r="170" spans="1:2" ht="15">
      <c r="A170" s="33"/>
      <c r="B170" s="30"/>
    </row>
    <row r="171" spans="1:2" ht="15">
      <c r="A171" s="33"/>
      <c r="B171" s="30"/>
    </row>
    <row r="172" spans="1:2" ht="15">
      <c r="A172" s="33"/>
      <c r="B172" s="30"/>
    </row>
    <row r="173" spans="1:2" ht="15">
      <c r="A173" s="33"/>
      <c r="B173" s="30"/>
    </row>
    <row r="174" spans="1:2" ht="15">
      <c r="A174" s="33"/>
      <c r="B174" s="30"/>
    </row>
    <row r="175" spans="1:2" ht="15">
      <c r="A175" s="33"/>
      <c r="B175" s="30"/>
    </row>
    <row r="176" spans="1:2" ht="15">
      <c r="A176" s="33"/>
      <c r="B176" s="30"/>
    </row>
    <row r="177" spans="1:2" ht="15">
      <c r="A177" s="33"/>
      <c r="B177" s="30"/>
    </row>
    <row r="178" spans="1:2" ht="15">
      <c r="A178" s="33"/>
      <c r="B178" s="30"/>
    </row>
    <row r="179" spans="1:2" ht="15">
      <c r="A179" s="33"/>
      <c r="B179" s="30"/>
    </row>
    <row r="180" spans="1:2" ht="15">
      <c r="A180" s="33"/>
      <c r="B180" s="30"/>
    </row>
    <row r="181" spans="1:2" ht="15">
      <c r="A181" s="33"/>
      <c r="B181" s="30"/>
    </row>
    <row r="182" spans="1:2" ht="15">
      <c r="A182" s="33"/>
      <c r="B182" s="30"/>
    </row>
    <row r="183" spans="1:2" ht="15">
      <c r="A183" s="33"/>
      <c r="B183" s="30"/>
    </row>
    <row r="184" spans="1:2" ht="15">
      <c r="A184" s="33"/>
      <c r="B184" s="30"/>
    </row>
    <row r="185" spans="1:2" ht="15">
      <c r="A185" s="33"/>
      <c r="B185" s="30"/>
    </row>
    <row r="186" spans="1:2" ht="15">
      <c r="A186" s="33"/>
      <c r="B186" s="30"/>
    </row>
    <row r="187" spans="1:2" ht="15">
      <c r="A187" s="33"/>
      <c r="B187" s="30"/>
    </row>
    <row r="188" spans="1:2" ht="15">
      <c r="A188" s="33"/>
      <c r="B188" s="30"/>
    </row>
    <row r="189" spans="1:2" ht="15">
      <c r="A189" s="33"/>
      <c r="B189" s="30"/>
    </row>
    <row r="190" spans="1:2" ht="15">
      <c r="A190" s="33"/>
      <c r="B190" s="30"/>
    </row>
    <row r="191" spans="1:2" ht="15">
      <c r="A191" s="33"/>
      <c r="B191" s="30"/>
    </row>
    <row r="192" spans="1:2" ht="15">
      <c r="A192" s="33"/>
      <c r="B192" s="30"/>
    </row>
    <row r="193" spans="1:2" ht="15">
      <c r="A193" s="33"/>
      <c r="B193" s="30"/>
    </row>
    <row r="194" spans="1:2" ht="15">
      <c r="A194" s="33"/>
      <c r="B194" s="30"/>
    </row>
    <row r="195" spans="1:2" ht="15">
      <c r="A195" s="33"/>
      <c r="B195" s="30"/>
    </row>
    <row r="196" spans="1:2" ht="15">
      <c r="A196" s="33"/>
      <c r="B196" s="30"/>
    </row>
    <row r="197" spans="1:2" ht="15">
      <c r="A197" s="33"/>
      <c r="B197" s="30"/>
    </row>
    <row r="198" spans="1:2" ht="15">
      <c r="A198" s="33"/>
      <c r="B198" s="30"/>
    </row>
    <row r="199" spans="1:2" ht="15">
      <c r="A199" s="33"/>
      <c r="B199" s="30"/>
    </row>
    <row r="200" spans="1:2" ht="15">
      <c r="A200" s="33"/>
      <c r="B200" s="30"/>
    </row>
    <row r="201" spans="1:2" ht="15">
      <c r="A201" s="33"/>
      <c r="B201" s="30"/>
    </row>
    <row r="202" spans="1:2" ht="15">
      <c r="A202" s="33"/>
      <c r="B202" s="30"/>
    </row>
    <row r="203" spans="1:2" ht="15">
      <c r="A203" s="33"/>
      <c r="B203" s="30"/>
    </row>
    <row r="204" spans="1:2" ht="15">
      <c r="A204" s="33"/>
      <c r="B204" s="30"/>
    </row>
    <row r="205" spans="1:2" ht="15">
      <c r="A205" s="33"/>
      <c r="B205" s="30"/>
    </row>
    <row r="206" spans="1:2" ht="15">
      <c r="A206" s="33"/>
      <c r="B206" s="30"/>
    </row>
    <row r="207" spans="1:2" ht="15">
      <c r="A207" s="33"/>
      <c r="B207" s="30"/>
    </row>
    <row r="208" spans="1:2" ht="15">
      <c r="A208" s="33"/>
      <c r="B208" s="30"/>
    </row>
    <row r="209" spans="1:2" ht="15">
      <c r="A209" s="33"/>
      <c r="B209" s="30"/>
    </row>
    <row r="210" spans="1:2" ht="15">
      <c r="A210" s="33"/>
      <c r="B210" s="30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4">
      <selection activeCell="F31" sqref="F31:K31"/>
    </sheetView>
  </sheetViews>
  <sheetFormatPr defaultColWidth="9.140625" defaultRowHeight="12"/>
  <cols>
    <col min="1" max="1" width="6.8515625" style="30" customWidth="1"/>
    <col min="2" max="2" width="7.421875" style="29" customWidth="1"/>
    <col min="3" max="25" width="7.421875" style="30" customWidth="1"/>
    <col min="26" max="16384" width="9.28125" style="30" customWidth="1"/>
  </cols>
  <sheetData>
    <row r="1" spans="1:2" ht="15">
      <c r="A1" s="29"/>
      <c r="B1" s="30" t="s">
        <v>37</v>
      </c>
    </row>
    <row r="2" spans="1:13" ht="15">
      <c r="A2" s="31"/>
      <c r="B2" s="32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11</v>
      </c>
    </row>
    <row r="3" spans="1:13" ht="15">
      <c r="A3" s="33" t="s">
        <v>13</v>
      </c>
      <c r="B3" s="36">
        <v>281.31329999999997</v>
      </c>
      <c r="C3" s="36">
        <v>282.31360000000006</v>
      </c>
      <c r="D3" s="36">
        <v>316.375</v>
      </c>
      <c r="E3" s="36">
        <v>277.28679999999997</v>
      </c>
      <c r="F3" s="36">
        <v>250.86419999999998</v>
      </c>
      <c r="G3" s="36">
        <v>211.8768</v>
      </c>
      <c r="H3" s="36">
        <v>220.669</v>
      </c>
      <c r="I3" s="36">
        <v>177.665</v>
      </c>
      <c r="J3" s="36">
        <v>183.15669999999997</v>
      </c>
      <c r="K3" s="36">
        <v>201.05742</v>
      </c>
      <c r="L3" s="36">
        <v>187.88774999999998</v>
      </c>
      <c r="M3" s="36">
        <v>236.63109999999998</v>
      </c>
    </row>
    <row r="4" spans="1:13" ht="15">
      <c r="A4" s="33" t="s">
        <v>14</v>
      </c>
      <c r="B4" s="36">
        <v>316.39405999999997</v>
      </c>
      <c r="C4" s="36">
        <v>277.7524</v>
      </c>
      <c r="D4" s="36">
        <v>289.68</v>
      </c>
      <c r="E4" s="36">
        <v>254.6436</v>
      </c>
      <c r="F4" s="36">
        <v>240.0232</v>
      </c>
      <c r="G4" s="36">
        <v>178.18200000000002</v>
      </c>
      <c r="H4" s="36">
        <v>227.823</v>
      </c>
      <c r="I4" s="36">
        <v>206.4392</v>
      </c>
      <c r="J4" s="36">
        <v>255.682</v>
      </c>
      <c r="K4" s="36">
        <v>259.49262</v>
      </c>
      <c r="L4" s="36">
        <v>197.74991</v>
      </c>
      <c r="M4" s="36">
        <v>254.003</v>
      </c>
    </row>
    <row r="5" spans="1:13" ht="15">
      <c r="A5" s="33" t="s">
        <v>15</v>
      </c>
      <c r="B5" s="36">
        <v>304.74136</v>
      </c>
      <c r="C5" s="36">
        <v>275.1460000000001</v>
      </c>
      <c r="D5" s="36">
        <v>298.61</v>
      </c>
      <c r="E5" s="36">
        <v>292.90279999999996</v>
      </c>
      <c r="F5" s="36">
        <v>255.0834</v>
      </c>
      <c r="G5" s="36">
        <v>200.7758</v>
      </c>
      <c r="H5" s="36">
        <v>222.567</v>
      </c>
      <c r="I5" s="36">
        <v>218.1236</v>
      </c>
      <c r="J5" s="36">
        <v>165.38559999999998</v>
      </c>
      <c r="K5" s="36">
        <v>202.5183</v>
      </c>
      <c r="L5" s="36">
        <v>184.86186000000004</v>
      </c>
      <c r="M5" s="36">
        <v>248.06849999999997</v>
      </c>
    </row>
    <row r="6" spans="1:13" ht="15">
      <c r="A6" s="33" t="s">
        <v>16</v>
      </c>
      <c r="B6" s="36">
        <v>258.6212</v>
      </c>
      <c r="C6" s="36">
        <v>269.8246000000001</v>
      </c>
      <c r="D6" s="36">
        <v>339.46</v>
      </c>
      <c r="E6" s="36">
        <v>276.1156</v>
      </c>
      <c r="F6" s="36">
        <v>243.7736</v>
      </c>
      <c r="G6" s="36">
        <v>148.79700000000003</v>
      </c>
      <c r="H6" s="36">
        <v>242.277</v>
      </c>
      <c r="I6" s="36">
        <v>200.051</v>
      </c>
      <c r="J6" s="36">
        <v>262.086</v>
      </c>
      <c r="K6" s="36">
        <v>185.4747</v>
      </c>
      <c r="L6" s="36">
        <v>161.43923</v>
      </c>
      <c r="M6" s="36">
        <v>202.6426</v>
      </c>
    </row>
    <row r="7" spans="1:13" ht="15">
      <c r="A7" s="33" t="s">
        <v>17</v>
      </c>
      <c r="B7" s="36">
        <v>305.47731999999996</v>
      </c>
      <c r="C7" s="36">
        <v>272.75680000000006</v>
      </c>
      <c r="D7" s="36">
        <v>305.545</v>
      </c>
      <c r="E7" s="36">
        <v>254.9364</v>
      </c>
      <c r="F7" s="36">
        <v>259.77139999999997</v>
      </c>
      <c r="G7" s="36">
        <v>140.56919999999997</v>
      </c>
      <c r="H7" s="36">
        <v>194.9</v>
      </c>
      <c r="I7" s="36">
        <v>211.0256</v>
      </c>
      <c r="J7" s="36">
        <v>177.8734</v>
      </c>
      <c r="K7" s="36">
        <v>245.736</v>
      </c>
      <c r="L7" s="36">
        <v>254.90561000000002</v>
      </c>
      <c r="M7" s="36">
        <v>271.267</v>
      </c>
    </row>
    <row r="8" spans="1:13" ht="15">
      <c r="A8" s="33" t="s">
        <v>18</v>
      </c>
      <c r="B8" s="36">
        <v>267.8207</v>
      </c>
      <c r="C8" s="36">
        <v>258.85600000000005</v>
      </c>
      <c r="D8" s="36">
        <v>317.325</v>
      </c>
      <c r="E8" s="36">
        <v>304.32199999999995</v>
      </c>
      <c r="F8" s="36">
        <v>258.5408</v>
      </c>
      <c r="G8" s="36">
        <v>218.668</v>
      </c>
      <c r="H8" s="36">
        <v>235.999</v>
      </c>
      <c r="I8" s="36">
        <v>195.46460000000002</v>
      </c>
      <c r="J8" s="36">
        <v>270.5713</v>
      </c>
      <c r="K8" s="36">
        <v>157.10927999999998</v>
      </c>
      <c r="L8" s="36">
        <v>168.61171000000002</v>
      </c>
      <c r="M8" s="36">
        <v>240.08389999999997</v>
      </c>
    </row>
    <row r="9" spans="1:13" ht="15">
      <c r="A9" s="33" t="s">
        <v>19</v>
      </c>
      <c r="B9" s="36">
        <v>239.97688</v>
      </c>
      <c r="C9" s="36">
        <v>272.75680000000006</v>
      </c>
      <c r="D9" s="36">
        <v>305.165</v>
      </c>
      <c r="E9" s="36">
        <v>285.09479999999996</v>
      </c>
      <c r="F9" s="36">
        <v>246.352</v>
      </c>
      <c r="G9" s="36">
        <v>182.3612</v>
      </c>
      <c r="H9" s="36">
        <v>225.195</v>
      </c>
      <c r="I9" s="36">
        <v>173.84300000000002</v>
      </c>
      <c r="J9" s="36">
        <v>241.273</v>
      </c>
      <c r="K9" s="36">
        <v>204.70962</v>
      </c>
      <c r="L9" s="36">
        <v>232.37954000000002</v>
      </c>
      <c r="M9" s="36">
        <v>217.31699999999998</v>
      </c>
    </row>
    <row r="10" spans="1:13" ht="15">
      <c r="A10" s="33" t="s">
        <v>20</v>
      </c>
      <c r="B10" s="36">
        <v>299.3443199999999</v>
      </c>
      <c r="C10" s="36">
        <v>243.00040000000004</v>
      </c>
      <c r="D10" s="36">
        <v>306.305</v>
      </c>
      <c r="E10" s="36">
        <v>256.1076</v>
      </c>
      <c r="F10" s="36">
        <v>256.37260000000003</v>
      </c>
      <c r="G10" s="36">
        <v>167.9952</v>
      </c>
      <c r="H10" s="36">
        <v>236.072</v>
      </c>
      <c r="I10" s="36">
        <v>224.0204</v>
      </c>
      <c r="J10" s="36">
        <v>264.9678</v>
      </c>
      <c r="K10" s="36">
        <v>263.26656</v>
      </c>
      <c r="L10" s="36">
        <v>184.18944</v>
      </c>
      <c r="M10" s="36">
        <v>239.8681</v>
      </c>
    </row>
    <row r="11" spans="1:13" ht="15">
      <c r="A11" s="33" t="s">
        <v>21</v>
      </c>
      <c r="B11" s="36">
        <v>275.30296</v>
      </c>
      <c r="C11" s="36">
        <v>257.33560000000006</v>
      </c>
      <c r="D11" s="36">
        <v>312.005</v>
      </c>
      <c r="E11" s="36">
        <v>306.95719999999994</v>
      </c>
      <c r="F11" s="36">
        <v>225.6662</v>
      </c>
      <c r="G11" s="36">
        <v>271.1692</v>
      </c>
      <c r="H11" s="36">
        <v>223.589</v>
      </c>
      <c r="I11" s="36">
        <v>186.56480000000002</v>
      </c>
      <c r="J11" s="36">
        <v>164.74519999999998</v>
      </c>
      <c r="K11" s="36">
        <v>227.35326</v>
      </c>
      <c r="L11" s="36">
        <v>158.74955</v>
      </c>
      <c r="M11" s="36">
        <v>248.93169999999998</v>
      </c>
    </row>
    <row r="12" spans="1:13" ht="15">
      <c r="A12" s="33" t="s">
        <v>22</v>
      </c>
      <c r="B12" s="36">
        <v>277.38818</v>
      </c>
      <c r="C12" s="36">
        <v>293.28220000000005</v>
      </c>
      <c r="D12" s="36">
        <v>334.33</v>
      </c>
      <c r="E12" s="36">
        <v>317.20519999999993</v>
      </c>
      <c r="F12" s="36">
        <v>267.50660000000005</v>
      </c>
      <c r="G12" s="36">
        <v>214.2276</v>
      </c>
      <c r="H12" s="36">
        <v>206.58</v>
      </c>
      <c r="I12" s="36">
        <v>215.8304</v>
      </c>
      <c r="J12" s="36">
        <v>237.1104</v>
      </c>
      <c r="K12" s="36">
        <v>299.54508</v>
      </c>
      <c r="L12" s="36">
        <v>148.10289999999998</v>
      </c>
      <c r="M12" s="36">
        <v>226.2727</v>
      </c>
    </row>
    <row r="13" spans="1:13" ht="15">
      <c r="A13" s="33" t="s">
        <v>23</v>
      </c>
      <c r="B13" s="36">
        <v>286.2197</v>
      </c>
      <c r="C13" s="36">
        <v>266.24080000000004</v>
      </c>
      <c r="D13" s="36">
        <v>308.205</v>
      </c>
      <c r="E13" s="36">
        <v>294.07399999999996</v>
      </c>
      <c r="F13" s="36">
        <v>231.11599999999999</v>
      </c>
      <c r="G13" s="36">
        <v>213.18280000000004</v>
      </c>
      <c r="H13" s="36">
        <v>249.139</v>
      </c>
      <c r="I13" s="36">
        <v>235.70480000000003</v>
      </c>
      <c r="J13" s="36">
        <v>239.8321</v>
      </c>
      <c r="K13" s="36">
        <v>140.4309</v>
      </c>
      <c r="L13" s="36">
        <v>168.72378000000003</v>
      </c>
      <c r="M13" s="36">
        <v>264.36139999999995</v>
      </c>
    </row>
    <row r="14" spans="1:13" ht="15">
      <c r="A14" s="33" t="s">
        <v>24</v>
      </c>
      <c r="B14" s="36">
        <v>281.80393999999995</v>
      </c>
      <c r="C14" s="36">
        <v>271.5622</v>
      </c>
      <c r="D14" s="36">
        <v>273.245</v>
      </c>
      <c r="E14" s="36">
        <v>295.83079999999995</v>
      </c>
      <c r="F14" s="36">
        <v>247.231</v>
      </c>
      <c r="G14" s="36">
        <v>292.0652</v>
      </c>
      <c r="H14" s="36">
        <v>237.605</v>
      </c>
      <c r="I14" s="36">
        <v>192.6254</v>
      </c>
      <c r="J14" s="36">
        <v>235.6695</v>
      </c>
      <c r="K14" s="36">
        <v>226.13586</v>
      </c>
      <c r="L14" s="36">
        <v>257.48322</v>
      </c>
      <c r="M14" s="36">
        <v>338.92029999999994</v>
      </c>
    </row>
    <row r="15" spans="1:13" ht="15">
      <c r="A15" s="33" t="s">
        <v>25</v>
      </c>
      <c r="B15" s="36">
        <v>331.84921999999995</v>
      </c>
      <c r="C15" s="36">
        <v>293.065</v>
      </c>
      <c r="D15" s="36">
        <v>329.865</v>
      </c>
      <c r="E15" s="36">
        <v>280.41</v>
      </c>
      <c r="F15" s="36">
        <v>250.3954</v>
      </c>
      <c r="G15" s="36">
        <v>123.46059999999999</v>
      </c>
      <c r="H15" s="36">
        <v>244.75900000000001</v>
      </c>
      <c r="I15" s="36">
        <v>188.1482</v>
      </c>
      <c r="J15" s="36">
        <v>225.1029</v>
      </c>
      <c r="K15" s="36">
        <v>187.17906</v>
      </c>
      <c r="L15" s="36">
        <v>215.68111000000005</v>
      </c>
      <c r="M15" s="36">
        <v>173.4017</v>
      </c>
    </row>
    <row r="16" spans="1:13" ht="15">
      <c r="A16" s="33" t="s">
        <v>26</v>
      </c>
      <c r="B16" s="36">
        <v>322.03641999999996</v>
      </c>
      <c r="C16" s="36">
        <v>273.84280000000007</v>
      </c>
      <c r="D16" s="36">
        <v>324.64</v>
      </c>
      <c r="E16" s="36">
        <v>293.58599999999996</v>
      </c>
      <c r="F16" s="36">
        <v>275.7106</v>
      </c>
      <c r="G16" s="36">
        <v>221.1494</v>
      </c>
      <c r="H16" s="36">
        <v>188.76800000000003</v>
      </c>
      <c r="I16" s="36">
        <v>184.9814</v>
      </c>
      <c r="J16" s="36">
        <v>149.6958</v>
      </c>
      <c r="K16" s="36">
        <v>184.86599999999999</v>
      </c>
      <c r="L16" s="36">
        <v>219.37941999999998</v>
      </c>
      <c r="M16" s="36">
        <v>272.0223</v>
      </c>
    </row>
    <row r="17" spans="1:13" ht="15">
      <c r="A17" s="33" t="s">
        <v>27</v>
      </c>
      <c r="B17" s="36">
        <v>299.5896399999999</v>
      </c>
      <c r="C17" s="36">
        <v>270.58480000000003</v>
      </c>
      <c r="D17" s="36">
        <v>314.855</v>
      </c>
      <c r="E17" s="36">
        <v>272.4068</v>
      </c>
      <c r="F17" s="36">
        <v>262.467</v>
      </c>
      <c r="G17" s="36">
        <v>177.79019999999997</v>
      </c>
      <c r="H17" s="36">
        <v>235.92600000000002</v>
      </c>
      <c r="I17" s="36">
        <v>189.67700000000002</v>
      </c>
      <c r="J17" s="36">
        <v>230.38619999999995</v>
      </c>
      <c r="K17" s="36">
        <v>150.04836</v>
      </c>
      <c r="L17" s="36">
        <v>222.96566</v>
      </c>
      <c r="M17" s="36">
        <v>258.96639999999996</v>
      </c>
    </row>
    <row r="18" spans="1:13" ht="15">
      <c r="A18" s="33" t="s">
        <v>28</v>
      </c>
      <c r="B18" s="36">
        <v>288.42758</v>
      </c>
      <c r="C18" s="36">
        <v>259.83340000000004</v>
      </c>
      <c r="D18" s="36">
        <v>289.015</v>
      </c>
      <c r="E18" s="36">
        <v>278.45799999999997</v>
      </c>
      <c r="F18" s="36">
        <v>244.887</v>
      </c>
      <c r="G18" s="36">
        <v>218.668</v>
      </c>
      <c r="H18" s="36">
        <v>220.45</v>
      </c>
      <c r="I18" s="36">
        <v>182.306</v>
      </c>
      <c r="J18" s="36">
        <v>167.62699999999998</v>
      </c>
      <c r="K18" s="36">
        <v>134.58738</v>
      </c>
      <c r="L18" s="36">
        <v>203.57755000000003</v>
      </c>
      <c r="M18" s="36">
        <v>93.232</v>
      </c>
    </row>
    <row r="19" spans="1:13" ht="15">
      <c r="A19" s="33" t="s">
        <v>29</v>
      </c>
      <c r="B19" s="36">
        <v>250.15765999999996</v>
      </c>
      <c r="C19" s="36">
        <v>211.1806</v>
      </c>
      <c r="D19" s="36">
        <v>252.535</v>
      </c>
      <c r="E19" s="36">
        <v>286.55879999999996</v>
      </c>
      <c r="F19" s="36">
        <v>239.027</v>
      </c>
      <c r="G19" s="36">
        <v>141.7446</v>
      </c>
      <c r="H19" s="36">
        <v>168.474</v>
      </c>
      <c r="I19" s="36">
        <v>202.12580000000003</v>
      </c>
      <c r="J19" s="36">
        <v>157.8609</v>
      </c>
      <c r="K19" s="36">
        <v>201.54438</v>
      </c>
      <c r="L19" s="36">
        <v>195.39643999999998</v>
      </c>
      <c r="M19" s="36">
        <v>176.96239999999997</v>
      </c>
    </row>
    <row r="20" spans="1:13" ht="15">
      <c r="A20" s="33" t="s">
        <v>30</v>
      </c>
      <c r="B20" s="36">
        <v>216.91679999999997</v>
      </c>
      <c r="C20" s="36">
        <v>222.6922</v>
      </c>
      <c r="D20" s="36">
        <v>233.63</v>
      </c>
      <c r="E20" s="36">
        <v>284.02119999999996</v>
      </c>
      <c r="F20" s="36">
        <v>232.7568</v>
      </c>
      <c r="G20" s="36">
        <v>216.83960000000002</v>
      </c>
      <c r="H20" s="36">
        <v>200.448</v>
      </c>
      <c r="I20" s="36">
        <v>195.41</v>
      </c>
      <c r="J20" s="36">
        <v>77.97099999999998</v>
      </c>
      <c r="K20" s="36">
        <v>138.48306</v>
      </c>
      <c r="L20" s="36">
        <v>90.61099</v>
      </c>
      <c r="M20" s="36">
        <v>84.38419999999999</v>
      </c>
    </row>
    <row r="21" spans="1:13" ht="15">
      <c r="A21" s="33" t="s">
        <v>31</v>
      </c>
      <c r="B21" s="36">
        <v>162.94639999999998</v>
      </c>
      <c r="C21" s="36">
        <v>205.42480000000003</v>
      </c>
      <c r="D21" s="36">
        <v>279.04</v>
      </c>
      <c r="E21" s="36">
        <v>241.2724</v>
      </c>
      <c r="F21" s="36">
        <v>215.7042</v>
      </c>
      <c r="G21" s="36">
        <v>225.4592</v>
      </c>
      <c r="H21" s="36">
        <v>194.75400000000002</v>
      </c>
      <c r="I21" s="36">
        <v>201.9074</v>
      </c>
      <c r="J21" s="36">
        <v>132.2449</v>
      </c>
      <c r="K21" s="36">
        <v>149.43966</v>
      </c>
      <c r="L21" s="36">
        <v>91.39548</v>
      </c>
      <c r="M21" s="36">
        <v>85.5711</v>
      </c>
    </row>
    <row r="22" spans="1:13" ht="15">
      <c r="A22" s="33" t="s">
        <v>32</v>
      </c>
      <c r="B22" s="36">
        <v>259.23449999999997</v>
      </c>
      <c r="C22" s="36">
        <v>165.1342</v>
      </c>
      <c r="D22" s="36">
        <v>300.13</v>
      </c>
      <c r="E22" s="36">
        <v>233.17159999999998</v>
      </c>
      <c r="F22" s="36">
        <v>214.5908</v>
      </c>
      <c r="G22" s="36">
        <v>260.8518</v>
      </c>
      <c r="H22" s="36">
        <v>169.496</v>
      </c>
      <c r="I22" s="36">
        <v>171.0584</v>
      </c>
      <c r="J22" s="36">
        <v>186.19859999999997</v>
      </c>
      <c r="K22" s="36">
        <v>204.70962</v>
      </c>
      <c r="L22" s="36">
        <v>193.93953</v>
      </c>
      <c r="M22" s="36">
        <v>208.685</v>
      </c>
    </row>
    <row r="23" spans="1:13" ht="15">
      <c r="A23" s="33" t="s">
        <v>33</v>
      </c>
      <c r="B23" s="36">
        <v>241.57145999999995</v>
      </c>
      <c r="C23" s="36">
        <v>251.47119999999998</v>
      </c>
      <c r="D23" s="36">
        <v>294.62</v>
      </c>
      <c r="E23" s="36">
        <v>247.3236</v>
      </c>
      <c r="F23" s="36">
        <v>228.18599999999998</v>
      </c>
      <c r="G23" s="36">
        <v>247.6612</v>
      </c>
      <c r="H23" s="36">
        <v>242.131</v>
      </c>
      <c r="I23" s="36">
        <v>210.4796</v>
      </c>
      <c r="J23" s="36">
        <v>98.46379999999999</v>
      </c>
      <c r="K23" s="36">
        <v>140.67438</v>
      </c>
      <c r="L23" s="36">
        <v>83.55058000000001</v>
      </c>
      <c r="M23" s="36">
        <v>85.78689999999999</v>
      </c>
    </row>
    <row r="24" spans="1:13" ht="15">
      <c r="A24" s="33" t="s">
        <v>34</v>
      </c>
      <c r="B24" s="36">
        <v>89.35039999999998</v>
      </c>
      <c r="C24" s="36">
        <v>190.98100000000002</v>
      </c>
      <c r="D24" s="36">
        <v>240.09</v>
      </c>
      <c r="E24" s="36">
        <v>185.25</v>
      </c>
      <c r="F24" s="36">
        <v>215.17680000000001</v>
      </c>
      <c r="G24" s="36">
        <v>163.81600000000003</v>
      </c>
      <c r="H24" s="36">
        <v>206.799</v>
      </c>
      <c r="I24" s="36">
        <v>206.33</v>
      </c>
      <c r="J24" s="36">
        <v>190.041</v>
      </c>
      <c r="K24" s="36">
        <v>136.29174</v>
      </c>
      <c r="L24" s="36">
        <v>124.34406</v>
      </c>
      <c r="M24" s="36">
        <v>62.80419999999999</v>
      </c>
    </row>
    <row r="25" spans="1:13" ht="15">
      <c r="A25" s="34">
        <v>2000</v>
      </c>
      <c r="B25" s="36">
        <v>193.36607999999998</v>
      </c>
      <c r="C25" s="36">
        <v>180.2296</v>
      </c>
      <c r="D25" s="36">
        <v>220.805</v>
      </c>
      <c r="E25" s="36">
        <v>214.7252</v>
      </c>
      <c r="F25" s="36">
        <v>218.1654</v>
      </c>
      <c r="G25" s="36">
        <v>154.15159999999997</v>
      </c>
      <c r="H25" s="36">
        <v>174.53300000000002</v>
      </c>
      <c r="I25" s="36">
        <v>204.14600000000002</v>
      </c>
      <c r="J25" s="36">
        <v>188.9203</v>
      </c>
      <c r="K25" s="36">
        <v>116.32638</v>
      </c>
      <c r="L25" s="36">
        <v>160.76681000000002</v>
      </c>
      <c r="M25" s="36">
        <v>151.9296</v>
      </c>
    </row>
    <row r="26" spans="1:13" ht="15">
      <c r="A26" s="34">
        <v>2001</v>
      </c>
      <c r="B26" s="37">
        <v>219.37</v>
      </c>
      <c r="C26" s="37">
        <v>229.31680000000003</v>
      </c>
      <c r="D26" s="37">
        <v>259.85</v>
      </c>
      <c r="E26" s="37">
        <v>275.042</v>
      </c>
      <c r="F26" s="37">
        <v>238.0308</v>
      </c>
      <c r="G26" s="37">
        <v>164.0772</v>
      </c>
      <c r="H26" s="37">
        <v>228.626</v>
      </c>
      <c r="I26" s="37">
        <v>180.122</v>
      </c>
      <c r="J26" s="37">
        <v>250.5588</v>
      </c>
      <c r="K26" s="37">
        <v>196.67478</v>
      </c>
      <c r="L26" s="37">
        <v>174.77556000000004</v>
      </c>
      <c r="M26" s="37">
        <v>186.45759999999999</v>
      </c>
    </row>
    <row r="27" spans="1:13" ht="15">
      <c r="A27" s="34">
        <v>2002</v>
      </c>
      <c r="B27" s="36">
        <v>284.3798</v>
      </c>
      <c r="C27" s="36">
        <v>277.86100000000005</v>
      </c>
      <c r="D27" s="36">
        <v>307.445</v>
      </c>
      <c r="E27" s="36">
        <v>280.11719999999997</v>
      </c>
      <c r="F27" s="36">
        <v>261.4708</v>
      </c>
      <c r="G27" s="36">
        <v>191.5032</v>
      </c>
      <c r="H27" s="36">
        <v>209.5</v>
      </c>
      <c r="I27" s="36">
        <v>180.6134</v>
      </c>
      <c r="J27" s="36">
        <v>130.3237</v>
      </c>
      <c r="K27" s="36">
        <v>225.6489</v>
      </c>
      <c r="L27" s="36">
        <v>126.24925</v>
      </c>
      <c r="M27" s="36">
        <v>219.9066</v>
      </c>
    </row>
    <row r="28" spans="1:13" ht="15">
      <c r="A28" s="34">
        <v>2003</v>
      </c>
      <c r="B28" s="36">
        <v>304.74136</v>
      </c>
      <c r="C28" s="36">
        <v>245.3896</v>
      </c>
      <c r="D28" s="36">
        <v>294.145</v>
      </c>
      <c r="E28" s="36">
        <v>301.10119999999995</v>
      </c>
      <c r="F28" s="36">
        <v>214.1806</v>
      </c>
      <c r="G28" s="36">
        <v>230.2914</v>
      </c>
      <c r="H28" s="36">
        <v>220.231</v>
      </c>
      <c r="I28" s="36">
        <v>206.3846</v>
      </c>
      <c r="J28" s="36">
        <v>152.5776</v>
      </c>
      <c r="K28" s="36">
        <v>186.81384</v>
      </c>
      <c r="L28" s="36">
        <v>220.83633000000003</v>
      </c>
      <c r="M28" s="36">
        <v>159.3747</v>
      </c>
    </row>
    <row r="29" spans="1:11" ht="15">
      <c r="A29" s="33"/>
      <c r="B29" s="30"/>
      <c r="F29" s="35">
        <f aca="true" t="shared" si="0" ref="F29:K29">SUM(F3:F28)</f>
        <v>6293.050200000001</v>
      </c>
      <c r="G29" s="35">
        <f t="shared" si="0"/>
        <v>5177.334000000001</v>
      </c>
      <c r="H29" s="35">
        <f t="shared" si="0"/>
        <v>5627.31</v>
      </c>
      <c r="I29" s="35">
        <f t="shared" si="0"/>
        <v>5141.047600000001</v>
      </c>
      <c r="J29" s="35">
        <f t="shared" si="0"/>
        <v>5036.325499999999</v>
      </c>
      <c r="K29" s="35">
        <f t="shared" si="0"/>
        <v>4966.117139999999</v>
      </c>
    </row>
    <row r="30" spans="1:11" ht="15">
      <c r="A30" s="33"/>
      <c r="B30" s="30"/>
      <c r="F30" s="30">
        <v>26</v>
      </c>
      <c r="G30" s="30">
        <v>26</v>
      </c>
      <c r="H30" s="30">
        <v>26</v>
      </c>
      <c r="I30" s="30">
        <v>26</v>
      </c>
      <c r="J30" s="30">
        <v>26</v>
      </c>
      <c r="K30" s="30">
        <v>26</v>
      </c>
    </row>
    <row r="31" spans="1:11" ht="15">
      <c r="A31" s="33"/>
      <c r="B31" s="30"/>
      <c r="F31" s="30">
        <f aca="true" t="shared" si="1" ref="F31:K31">F29/F30</f>
        <v>242.04039230769234</v>
      </c>
      <c r="G31" s="30">
        <f t="shared" si="1"/>
        <v>199.1282307692308</v>
      </c>
      <c r="H31" s="30">
        <f t="shared" si="1"/>
        <v>216.435</v>
      </c>
      <c r="I31" s="30">
        <f t="shared" si="1"/>
        <v>197.73260000000002</v>
      </c>
      <c r="J31" s="30">
        <f t="shared" si="1"/>
        <v>193.7048269230769</v>
      </c>
      <c r="K31" s="30">
        <f t="shared" si="1"/>
        <v>191.00450538461536</v>
      </c>
    </row>
    <row r="32" spans="1:2" ht="15">
      <c r="A32" s="33"/>
      <c r="B32" s="30"/>
    </row>
    <row r="33" spans="1:2" ht="15">
      <c r="A33" s="33"/>
      <c r="B33" s="30"/>
    </row>
    <row r="34" spans="1:2" ht="15">
      <c r="A34" s="33"/>
      <c r="B34" s="30"/>
    </row>
    <row r="35" spans="1:2" ht="15">
      <c r="A35" s="33"/>
      <c r="B35" s="30"/>
    </row>
    <row r="36" spans="1:2" ht="15">
      <c r="A36" s="33"/>
      <c r="B36" s="30"/>
    </row>
    <row r="37" spans="1:2" ht="15">
      <c r="A37" s="33"/>
      <c r="B37" s="30"/>
    </row>
    <row r="38" spans="1:2" ht="15">
      <c r="A38" s="33"/>
      <c r="B38" s="30"/>
    </row>
    <row r="39" spans="1:2" ht="15">
      <c r="A39" s="33"/>
      <c r="B39" s="30"/>
    </row>
    <row r="40" spans="1:2" ht="15">
      <c r="A40" s="33"/>
      <c r="B40" s="30"/>
    </row>
    <row r="41" spans="1:2" ht="15">
      <c r="A41" s="33"/>
      <c r="B41" s="30"/>
    </row>
    <row r="42" spans="1:2" ht="15">
      <c r="A42" s="33"/>
      <c r="B42" s="30"/>
    </row>
    <row r="43" spans="1:2" ht="15">
      <c r="A43" s="33"/>
      <c r="B43" s="30"/>
    </row>
    <row r="44" spans="1:2" ht="15">
      <c r="A44" s="33"/>
      <c r="B44" s="30"/>
    </row>
    <row r="45" spans="1:2" ht="15">
      <c r="A45" s="33"/>
      <c r="B45" s="30"/>
    </row>
    <row r="46" spans="1:2" ht="15">
      <c r="A46" s="33"/>
      <c r="B46" s="30"/>
    </row>
    <row r="47" spans="1:2" ht="15">
      <c r="A47" s="33"/>
      <c r="B47" s="30"/>
    </row>
    <row r="48" spans="1:2" ht="15">
      <c r="A48" s="33"/>
      <c r="B48" s="30"/>
    </row>
    <row r="49" spans="1:2" ht="15">
      <c r="A49" s="33"/>
      <c r="B49" s="30"/>
    </row>
    <row r="50" spans="1:2" ht="15">
      <c r="A50" s="33"/>
      <c r="B50" s="30"/>
    </row>
    <row r="51" spans="1:2" ht="15">
      <c r="A51" s="33"/>
      <c r="B51" s="30"/>
    </row>
    <row r="52" spans="1:2" ht="15">
      <c r="A52" s="33"/>
      <c r="B52" s="30"/>
    </row>
    <row r="53" spans="1:2" ht="15">
      <c r="A53" s="33"/>
      <c r="B53" s="30"/>
    </row>
    <row r="54" spans="1:2" ht="15">
      <c r="A54" s="33"/>
      <c r="B54" s="30"/>
    </row>
    <row r="55" spans="1:2" ht="15">
      <c r="A55" s="33"/>
      <c r="B55" s="30"/>
    </row>
    <row r="56" spans="1:2" ht="15">
      <c r="A56" s="33"/>
      <c r="B56" s="30"/>
    </row>
    <row r="57" spans="1:2" ht="15">
      <c r="A57" s="33"/>
      <c r="B57" s="30"/>
    </row>
    <row r="58" spans="1:2" ht="15">
      <c r="A58" s="33"/>
      <c r="B58" s="30"/>
    </row>
    <row r="59" spans="1:2" ht="15">
      <c r="A59" s="33"/>
      <c r="B59" s="30"/>
    </row>
    <row r="60" spans="1:2" ht="15">
      <c r="A60" s="33"/>
      <c r="B60" s="30"/>
    </row>
    <row r="61" spans="1:2" ht="15">
      <c r="A61" s="33"/>
      <c r="B61" s="30"/>
    </row>
    <row r="62" spans="1:2" ht="15">
      <c r="A62" s="33"/>
      <c r="B62" s="30"/>
    </row>
    <row r="63" spans="1:2" ht="15">
      <c r="A63" s="33"/>
      <c r="B63" s="30"/>
    </row>
    <row r="64" spans="1:2" ht="15">
      <c r="A64" s="33"/>
      <c r="B64" s="30"/>
    </row>
    <row r="65" spans="1:2" ht="15">
      <c r="A65" s="33"/>
      <c r="B65" s="30"/>
    </row>
    <row r="66" spans="1:2" ht="15">
      <c r="A66" s="33"/>
      <c r="B66" s="30"/>
    </row>
    <row r="67" spans="1:2" ht="15">
      <c r="A67" s="33"/>
      <c r="B67" s="30"/>
    </row>
    <row r="68" spans="1:2" ht="15">
      <c r="A68" s="33"/>
      <c r="B68" s="30"/>
    </row>
    <row r="69" spans="1:2" ht="15">
      <c r="A69" s="33"/>
      <c r="B69" s="30"/>
    </row>
    <row r="70" spans="1:2" ht="15">
      <c r="A70" s="33"/>
      <c r="B70" s="30"/>
    </row>
    <row r="71" spans="1:2" ht="15">
      <c r="A71" s="33"/>
      <c r="B71" s="30"/>
    </row>
    <row r="72" spans="1:2" ht="15">
      <c r="A72" s="33"/>
      <c r="B72" s="30"/>
    </row>
    <row r="73" spans="1:2" ht="15">
      <c r="A73" s="33"/>
      <c r="B73" s="30"/>
    </row>
    <row r="74" spans="1:2" ht="15">
      <c r="A74" s="33"/>
      <c r="B74" s="30"/>
    </row>
    <row r="75" spans="1:2" ht="15">
      <c r="A75" s="33"/>
      <c r="B75" s="30"/>
    </row>
    <row r="76" spans="1:2" ht="15">
      <c r="A76" s="33"/>
      <c r="B76" s="30"/>
    </row>
    <row r="77" spans="1:2" ht="15">
      <c r="A77" s="33"/>
      <c r="B77" s="30"/>
    </row>
    <row r="78" spans="1:2" ht="15">
      <c r="A78" s="33"/>
      <c r="B78" s="30"/>
    </row>
    <row r="79" spans="1:2" ht="15">
      <c r="A79" s="33"/>
      <c r="B79" s="30"/>
    </row>
    <row r="80" spans="1:2" ht="15">
      <c r="A80" s="33"/>
      <c r="B80" s="30"/>
    </row>
    <row r="81" spans="1:2" ht="15">
      <c r="A81" s="33"/>
      <c r="B81" s="30"/>
    </row>
    <row r="82" spans="1:2" ht="15">
      <c r="A82" s="33"/>
      <c r="B82" s="30"/>
    </row>
    <row r="83" spans="1:2" ht="15">
      <c r="A83" s="33"/>
      <c r="B83" s="30"/>
    </row>
    <row r="84" spans="1:2" ht="15">
      <c r="A84" s="33"/>
      <c r="B84" s="30"/>
    </row>
    <row r="85" spans="1:2" ht="15">
      <c r="A85" s="33"/>
      <c r="B85" s="30"/>
    </row>
    <row r="86" spans="1:2" ht="15">
      <c r="A86" s="33"/>
      <c r="B86" s="30"/>
    </row>
    <row r="87" spans="1:2" ht="15">
      <c r="A87" s="33"/>
      <c r="B87" s="30"/>
    </row>
    <row r="88" spans="1:2" ht="15">
      <c r="A88" s="33"/>
      <c r="B88" s="30"/>
    </row>
    <row r="89" spans="1:2" ht="15">
      <c r="A89" s="33"/>
      <c r="B89" s="30"/>
    </row>
    <row r="90" spans="1:2" ht="15">
      <c r="A90" s="33"/>
      <c r="B90" s="30"/>
    </row>
    <row r="91" spans="1:2" ht="15">
      <c r="A91" s="33"/>
      <c r="B91" s="30"/>
    </row>
    <row r="92" spans="1:2" ht="15">
      <c r="A92" s="33"/>
      <c r="B92" s="30"/>
    </row>
    <row r="93" spans="1:2" ht="15">
      <c r="A93" s="33"/>
      <c r="B93" s="30"/>
    </row>
    <row r="94" spans="1:2" ht="15">
      <c r="A94" s="33"/>
      <c r="B94" s="30"/>
    </row>
    <row r="95" spans="1:2" ht="15">
      <c r="A95" s="33"/>
      <c r="B95" s="30"/>
    </row>
    <row r="96" spans="1:2" ht="15">
      <c r="A96" s="33"/>
      <c r="B96" s="30"/>
    </row>
    <row r="97" spans="1:2" ht="15">
      <c r="A97" s="33"/>
      <c r="B97" s="30"/>
    </row>
    <row r="98" spans="1:2" ht="15">
      <c r="A98" s="33"/>
      <c r="B98" s="30"/>
    </row>
    <row r="99" spans="1:2" ht="15">
      <c r="A99" s="33"/>
      <c r="B99" s="30"/>
    </row>
    <row r="100" spans="1:2" ht="15">
      <c r="A100" s="33"/>
      <c r="B100" s="30"/>
    </row>
    <row r="101" spans="1:2" ht="15">
      <c r="A101" s="33"/>
      <c r="B101" s="30"/>
    </row>
    <row r="102" spans="1:2" ht="15">
      <c r="A102" s="33"/>
      <c r="B102" s="30"/>
    </row>
    <row r="103" spans="1:2" ht="15">
      <c r="A103" s="33"/>
      <c r="B103" s="30"/>
    </row>
    <row r="104" spans="1:2" ht="15">
      <c r="A104" s="33"/>
      <c r="B104" s="30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01"/>
  <sheetViews>
    <sheetView workbookViewId="0" topLeftCell="A2">
      <selection activeCell="F29" sqref="F29:K29"/>
    </sheetView>
  </sheetViews>
  <sheetFormatPr defaultColWidth="9.140625" defaultRowHeight="12"/>
  <cols>
    <col min="1" max="1" width="6.8515625" style="30" customWidth="1"/>
    <col min="2" max="2" width="7.421875" style="29" customWidth="1"/>
    <col min="3" max="25" width="7.421875" style="30" customWidth="1"/>
    <col min="26" max="16384" width="9.28125" style="30" customWidth="1"/>
  </cols>
  <sheetData>
    <row r="1" spans="1:2" ht="15">
      <c r="A1" s="29"/>
      <c r="B1" s="30" t="s">
        <v>37</v>
      </c>
    </row>
    <row r="2" spans="1:13" ht="15">
      <c r="A2" s="31"/>
      <c r="B2" s="32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11</v>
      </c>
    </row>
    <row r="3" spans="1:13" ht="15">
      <c r="A3" s="33" t="s">
        <v>15</v>
      </c>
      <c r="B3" s="36">
        <v>304.6</v>
      </c>
      <c r="C3" s="36">
        <v>286</v>
      </c>
      <c r="D3" s="36">
        <v>292.8</v>
      </c>
      <c r="E3" s="36">
        <v>281.3</v>
      </c>
      <c r="F3" s="36">
        <v>256.9</v>
      </c>
      <c r="G3" s="36">
        <v>189.3</v>
      </c>
      <c r="H3" s="36">
        <v>206.6</v>
      </c>
      <c r="I3" s="36">
        <v>206.6</v>
      </c>
      <c r="J3" s="36">
        <v>144.6</v>
      </c>
      <c r="K3" s="36">
        <v>184.5</v>
      </c>
      <c r="L3" s="36">
        <v>189.8</v>
      </c>
      <c r="M3" s="36">
        <v>246.5</v>
      </c>
    </row>
    <row r="4" spans="1:13" ht="15">
      <c r="A4" s="33" t="s">
        <v>16</v>
      </c>
      <c r="B4" s="36">
        <v>267</v>
      </c>
      <c r="C4" s="36">
        <v>281.1</v>
      </c>
      <c r="D4" s="36">
        <v>335.8</v>
      </c>
      <c r="E4" s="36">
        <v>264.1</v>
      </c>
      <c r="F4" s="36">
        <v>237.6</v>
      </c>
      <c r="G4" s="36">
        <v>149.5</v>
      </c>
      <c r="H4" s="36">
        <v>233.6</v>
      </c>
      <c r="I4" s="36">
        <v>173.5</v>
      </c>
      <c r="J4" s="36">
        <v>205</v>
      </c>
      <c r="K4" s="36">
        <v>170.5</v>
      </c>
      <c r="L4" s="36">
        <v>168.9</v>
      </c>
      <c r="M4" s="36">
        <v>204.4</v>
      </c>
    </row>
    <row r="5" spans="1:13" ht="15">
      <c r="A5" s="33" t="s">
        <v>17</v>
      </c>
      <c r="B5" s="36">
        <v>305.2</v>
      </c>
      <c r="C5" s="36">
        <v>283.8</v>
      </c>
      <c r="D5" s="36">
        <v>300.1</v>
      </c>
      <c r="E5" s="36">
        <v>242.4</v>
      </c>
      <c r="F5" s="36">
        <v>264.9</v>
      </c>
      <c r="G5" s="36">
        <v>143.2</v>
      </c>
      <c r="H5" s="36">
        <v>168.7</v>
      </c>
      <c r="I5" s="36">
        <v>193.6</v>
      </c>
      <c r="J5" s="36">
        <v>152.4</v>
      </c>
      <c r="K5" s="36">
        <v>220</v>
      </c>
      <c r="L5" s="36">
        <v>252.3</v>
      </c>
      <c r="M5" s="36">
        <v>268</v>
      </c>
    </row>
    <row r="6" spans="1:13" ht="15">
      <c r="A6" s="33" t="s">
        <v>18</v>
      </c>
      <c r="B6" s="36">
        <v>274.5</v>
      </c>
      <c r="C6" s="36">
        <v>271</v>
      </c>
      <c r="D6" s="36">
        <v>312.5</v>
      </c>
      <c r="E6" s="36">
        <v>293</v>
      </c>
      <c r="F6" s="36">
        <v>262.8</v>
      </c>
      <c r="G6" s="36">
        <v>203</v>
      </c>
      <c r="H6" s="36">
        <v>225</v>
      </c>
      <c r="I6" s="36">
        <v>165.1</v>
      </c>
      <c r="J6" s="36">
        <v>210.3</v>
      </c>
      <c r="K6" s="36">
        <v>147.2</v>
      </c>
      <c r="L6" s="36">
        <v>175.3</v>
      </c>
      <c r="M6" s="36">
        <v>239.1</v>
      </c>
    </row>
    <row r="7" spans="1:13" ht="15">
      <c r="A7" s="33" t="s">
        <v>19</v>
      </c>
      <c r="B7" s="36">
        <v>251.8</v>
      </c>
      <c r="C7" s="36">
        <v>283.8</v>
      </c>
      <c r="D7" s="36">
        <v>299.7</v>
      </c>
      <c r="E7" s="36">
        <v>273.3</v>
      </c>
      <c r="F7" s="36">
        <v>242</v>
      </c>
      <c r="G7" s="36">
        <v>175.2</v>
      </c>
      <c r="H7" s="36">
        <v>210.2</v>
      </c>
      <c r="I7" s="36">
        <v>125.5</v>
      </c>
      <c r="J7" s="36">
        <v>192</v>
      </c>
      <c r="K7" s="36">
        <v>186.3</v>
      </c>
      <c r="L7" s="36">
        <v>232.2</v>
      </c>
      <c r="M7" s="36">
        <v>218</v>
      </c>
    </row>
    <row r="8" spans="1:13" ht="15">
      <c r="A8" s="33" t="s">
        <v>20</v>
      </c>
      <c r="B8" s="36">
        <v>300.2</v>
      </c>
      <c r="C8" s="36">
        <v>256.4</v>
      </c>
      <c r="D8" s="36">
        <v>300.9</v>
      </c>
      <c r="E8" s="36">
        <v>243.6</v>
      </c>
      <c r="F8" s="36">
        <v>259.1</v>
      </c>
      <c r="G8" s="36">
        <v>164.2</v>
      </c>
      <c r="H8" s="36">
        <v>225.1</v>
      </c>
      <c r="I8" s="36">
        <v>217.4</v>
      </c>
      <c r="J8" s="36">
        <v>206.8</v>
      </c>
      <c r="K8" s="36">
        <v>234.4</v>
      </c>
      <c r="L8" s="36">
        <v>189.2</v>
      </c>
      <c r="M8" s="36">
        <v>238.9</v>
      </c>
    </row>
    <row r="9" spans="1:13" ht="15">
      <c r="A9" s="33" t="s">
        <v>21</v>
      </c>
      <c r="B9" s="36">
        <v>280.6</v>
      </c>
      <c r="C9" s="36">
        <v>269.6</v>
      </c>
      <c r="D9" s="36">
        <v>306.9</v>
      </c>
      <c r="E9" s="36">
        <v>295.7</v>
      </c>
      <c r="F9" s="36">
        <v>206.7</v>
      </c>
      <c r="G9" s="36">
        <v>243.2</v>
      </c>
      <c r="H9" s="36">
        <v>208</v>
      </c>
      <c r="I9" s="36">
        <v>148.8</v>
      </c>
      <c r="J9" s="36">
        <v>144.2</v>
      </c>
      <c r="K9" s="36">
        <v>204.9</v>
      </c>
      <c r="L9" s="36">
        <v>166.5</v>
      </c>
      <c r="M9" s="36">
        <v>247.3</v>
      </c>
    </row>
    <row r="10" spans="1:13" ht="15">
      <c r="A10" s="33" t="s">
        <v>22</v>
      </c>
      <c r="B10" s="36">
        <v>282.3</v>
      </c>
      <c r="C10" s="36">
        <v>302.7</v>
      </c>
      <c r="D10" s="36">
        <v>330.4</v>
      </c>
      <c r="E10" s="36">
        <v>306.2</v>
      </c>
      <c r="F10" s="36">
        <v>278.1</v>
      </c>
      <c r="G10" s="36">
        <v>199.6</v>
      </c>
      <c r="H10" s="36">
        <v>184.7</v>
      </c>
      <c r="I10" s="36">
        <v>202.4</v>
      </c>
      <c r="J10" s="36">
        <v>189.4</v>
      </c>
      <c r="K10" s="36">
        <v>264.2</v>
      </c>
      <c r="L10" s="36">
        <v>157</v>
      </c>
      <c r="M10" s="36">
        <v>226.3</v>
      </c>
    </row>
    <row r="11" spans="1:13" ht="15">
      <c r="A11" s="33" t="s">
        <v>23</v>
      </c>
      <c r="B11" s="36">
        <v>289.5</v>
      </c>
      <c r="C11" s="36">
        <v>277.8</v>
      </c>
      <c r="D11" s="36">
        <v>302.9</v>
      </c>
      <c r="E11" s="36">
        <v>282.5</v>
      </c>
      <c r="F11" s="36">
        <v>216</v>
      </c>
      <c r="G11" s="36">
        <v>198.8</v>
      </c>
      <c r="H11" s="36">
        <v>243</v>
      </c>
      <c r="I11" s="36">
        <v>238.8</v>
      </c>
      <c r="J11" s="36">
        <v>191.1</v>
      </c>
      <c r="K11" s="36">
        <v>133.5</v>
      </c>
      <c r="L11" s="36">
        <v>175.4</v>
      </c>
      <c r="M11" s="36">
        <v>261.6</v>
      </c>
    </row>
    <row r="12" spans="1:13" ht="15">
      <c r="A12" s="33" t="s">
        <v>24</v>
      </c>
      <c r="B12" s="36">
        <v>285.9</v>
      </c>
      <c r="C12" s="36">
        <v>282.7</v>
      </c>
      <c r="D12" s="36">
        <v>266.1</v>
      </c>
      <c r="E12" s="36">
        <v>284.3</v>
      </c>
      <c r="F12" s="36">
        <v>243.5</v>
      </c>
      <c r="G12" s="36">
        <v>259.2</v>
      </c>
      <c r="H12" s="36">
        <v>227.2</v>
      </c>
      <c r="I12" s="36">
        <v>159.9</v>
      </c>
      <c r="J12" s="36">
        <v>188.5</v>
      </c>
      <c r="K12" s="36">
        <v>203.9</v>
      </c>
      <c r="L12" s="36">
        <v>254.6</v>
      </c>
      <c r="M12" s="36">
        <v>330.7</v>
      </c>
    </row>
    <row r="13" spans="1:13" ht="15">
      <c r="A13" s="33" t="s">
        <v>25</v>
      </c>
      <c r="B13" s="36">
        <v>326.7</v>
      </c>
      <c r="C13" s="36">
        <v>302.5</v>
      </c>
      <c r="D13" s="36">
        <v>325.7</v>
      </c>
      <c r="E13" s="36">
        <v>268.5</v>
      </c>
      <c r="F13" s="36">
        <v>248.9</v>
      </c>
      <c r="G13" s="36">
        <v>130.1</v>
      </c>
      <c r="H13" s="36">
        <v>237</v>
      </c>
      <c r="I13" s="36">
        <v>151.7</v>
      </c>
      <c r="J13" s="36">
        <v>181.9</v>
      </c>
      <c r="K13" s="36">
        <v>171.9</v>
      </c>
      <c r="L13" s="36">
        <v>217.3</v>
      </c>
      <c r="M13" s="36">
        <v>177.3</v>
      </c>
    </row>
    <row r="14" spans="1:13" ht="15">
      <c r="A14" s="33" t="s">
        <v>26</v>
      </c>
      <c r="B14" s="36">
        <v>318.7</v>
      </c>
      <c r="C14" s="36">
        <v>284.8</v>
      </c>
      <c r="D14" s="36">
        <v>320.2</v>
      </c>
      <c r="E14" s="36">
        <v>282</v>
      </c>
      <c r="F14" s="36">
        <v>292.1</v>
      </c>
      <c r="G14" s="36">
        <v>204.9</v>
      </c>
      <c r="H14" s="36">
        <v>160.3</v>
      </c>
      <c r="I14" s="36">
        <v>145.9</v>
      </c>
      <c r="J14" s="36">
        <v>134.8</v>
      </c>
      <c r="K14" s="36">
        <v>170</v>
      </c>
      <c r="L14" s="36">
        <v>220.6</v>
      </c>
      <c r="M14" s="36">
        <v>268.7</v>
      </c>
    </row>
    <row r="15" spans="1:13" ht="15">
      <c r="A15" s="33" t="s">
        <v>27</v>
      </c>
      <c r="B15" s="36">
        <v>300.4</v>
      </c>
      <c r="C15" s="36">
        <v>281.8</v>
      </c>
      <c r="D15" s="36">
        <v>309.9</v>
      </c>
      <c r="E15" s="36">
        <v>260.3</v>
      </c>
      <c r="F15" s="36">
        <v>269.5</v>
      </c>
      <c r="G15" s="36">
        <v>171.7</v>
      </c>
      <c r="H15" s="36">
        <v>224.9</v>
      </c>
      <c r="I15" s="36">
        <v>154.5</v>
      </c>
      <c r="J15" s="36">
        <v>185.2</v>
      </c>
      <c r="K15" s="36">
        <v>141.4</v>
      </c>
      <c r="L15" s="36">
        <v>223.8</v>
      </c>
      <c r="M15" s="36">
        <v>256.6</v>
      </c>
    </row>
    <row r="16" spans="1:13" ht="15">
      <c r="A16" s="33" t="s">
        <v>28</v>
      </c>
      <c r="B16" s="36">
        <v>291.3</v>
      </c>
      <c r="C16" s="36">
        <v>271.9</v>
      </c>
      <c r="D16" s="36">
        <v>282.7</v>
      </c>
      <c r="E16" s="36">
        <v>266.5</v>
      </c>
      <c r="F16" s="36">
        <v>239.5</v>
      </c>
      <c r="G16" s="36">
        <v>203</v>
      </c>
      <c r="H16" s="36">
        <v>203.7</v>
      </c>
      <c r="I16" s="36">
        <v>141</v>
      </c>
      <c r="J16" s="36">
        <v>146</v>
      </c>
      <c r="K16" s="36">
        <v>128.7</v>
      </c>
      <c r="L16" s="36">
        <v>206.5</v>
      </c>
      <c r="M16" s="36">
        <v>103</v>
      </c>
    </row>
    <row r="17" spans="1:13" ht="15">
      <c r="A17" s="33" t="s">
        <v>29</v>
      </c>
      <c r="B17" s="36">
        <v>260.1</v>
      </c>
      <c r="C17" s="36">
        <v>227.1</v>
      </c>
      <c r="D17" s="36">
        <v>244.3</v>
      </c>
      <c r="E17" s="36">
        <v>274.8</v>
      </c>
      <c r="F17" s="36">
        <v>229.5</v>
      </c>
      <c r="G17" s="36">
        <v>144.1</v>
      </c>
      <c r="H17" s="36">
        <v>132.5</v>
      </c>
      <c r="I17" s="36">
        <v>177.3</v>
      </c>
      <c r="J17" s="36">
        <v>139.9</v>
      </c>
      <c r="K17" s="36">
        <v>183.7</v>
      </c>
      <c r="L17" s="36">
        <v>199.2</v>
      </c>
      <c r="M17" s="36">
        <v>180.6</v>
      </c>
    </row>
    <row r="18" spans="1:13" ht="15">
      <c r="A18" s="33" t="s">
        <v>30</v>
      </c>
      <c r="B18" s="36">
        <v>233</v>
      </c>
      <c r="C18" s="36">
        <v>237.7</v>
      </c>
      <c r="D18" s="36">
        <v>224.4</v>
      </c>
      <c r="E18" s="36">
        <v>272.2</v>
      </c>
      <c r="F18" s="36">
        <v>218.8</v>
      </c>
      <c r="G18" s="36">
        <v>201.6</v>
      </c>
      <c r="H18" s="36">
        <v>176.3</v>
      </c>
      <c r="I18" s="36">
        <v>165</v>
      </c>
      <c r="J18" s="36">
        <v>90</v>
      </c>
      <c r="K18" s="36">
        <v>131.9</v>
      </c>
      <c r="L18" s="36">
        <v>105.7</v>
      </c>
      <c r="M18" s="36">
        <v>94.8</v>
      </c>
    </row>
    <row r="19" spans="1:13" ht="15">
      <c r="A19" s="33" t="s">
        <v>31</v>
      </c>
      <c r="B19" s="36">
        <v>189</v>
      </c>
      <c r="C19" s="36">
        <v>221.8</v>
      </c>
      <c r="D19" s="36">
        <v>272.2</v>
      </c>
      <c r="E19" s="36">
        <v>228.4</v>
      </c>
      <c r="F19" s="36">
        <v>189.7</v>
      </c>
      <c r="G19" s="36">
        <v>208.2</v>
      </c>
      <c r="H19" s="36">
        <v>168.5</v>
      </c>
      <c r="I19" s="36">
        <v>176.9</v>
      </c>
      <c r="J19" s="36">
        <v>123.9</v>
      </c>
      <c r="K19" s="36">
        <v>140.9</v>
      </c>
      <c r="L19" s="36">
        <v>106.4</v>
      </c>
      <c r="M19" s="36">
        <v>95.9</v>
      </c>
    </row>
    <row r="20" spans="1:13" ht="15">
      <c r="A20" s="33" t="s">
        <v>32</v>
      </c>
      <c r="B20" s="36">
        <v>267.5</v>
      </c>
      <c r="C20" s="36">
        <v>184.7</v>
      </c>
      <c r="D20" s="36">
        <v>294.4</v>
      </c>
      <c r="E20" s="36">
        <v>220.1</v>
      </c>
      <c r="F20" s="36">
        <v>187.8</v>
      </c>
      <c r="G20" s="36">
        <v>235.3</v>
      </c>
      <c r="H20" s="36">
        <v>133.9</v>
      </c>
      <c r="I20" s="36">
        <v>120.4</v>
      </c>
      <c r="J20" s="36">
        <v>157.6</v>
      </c>
      <c r="K20" s="36">
        <v>186.3</v>
      </c>
      <c r="L20" s="36">
        <v>197.9</v>
      </c>
      <c r="M20" s="36">
        <v>210</v>
      </c>
    </row>
    <row r="21" spans="1:13" ht="15">
      <c r="A21" s="33" t="s">
        <v>33</v>
      </c>
      <c r="B21" s="36">
        <v>253.1</v>
      </c>
      <c r="C21" s="36">
        <v>264.2</v>
      </c>
      <c r="D21" s="36">
        <v>288.6</v>
      </c>
      <c r="E21" s="36">
        <v>234.6</v>
      </c>
      <c r="F21" s="36">
        <v>211</v>
      </c>
      <c r="G21" s="36">
        <v>225.2</v>
      </c>
      <c r="H21" s="36">
        <v>233.4</v>
      </c>
      <c r="I21" s="36">
        <v>192.6</v>
      </c>
      <c r="J21" s="36">
        <v>102.8</v>
      </c>
      <c r="K21" s="36">
        <v>133.7</v>
      </c>
      <c r="L21" s="36">
        <v>99.4</v>
      </c>
      <c r="M21" s="36">
        <v>96.1</v>
      </c>
    </row>
    <row r="22" spans="1:13" ht="15">
      <c r="A22" s="33" t="s">
        <v>34</v>
      </c>
      <c r="B22" s="36">
        <v>129</v>
      </c>
      <c r="C22" s="36">
        <v>208.5</v>
      </c>
      <c r="D22" s="36">
        <v>231.2</v>
      </c>
      <c r="E22" s="36">
        <v>171</v>
      </c>
      <c r="F22" s="36">
        <v>188.8</v>
      </c>
      <c r="G22" s="36">
        <v>161</v>
      </c>
      <c r="H22" s="36">
        <v>185</v>
      </c>
      <c r="I22" s="36">
        <v>185</v>
      </c>
      <c r="J22" s="36">
        <v>160</v>
      </c>
      <c r="K22" s="36">
        <v>130.1</v>
      </c>
      <c r="L22" s="36">
        <v>135.8</v>
      </c>
      <c r="M22" s="36">
        <v>74.8</v>
      </c>
    </row>
    <row r="23" spans="1:13" ht="15">
      <c r="A23" s="34">
        <v>2000</v>
      </c>
      <c r="B23" s="36">
        <v>213.8</v>
      </c>
      <c r="C23" s="36">
        <v>198.6</v>
      </c>
      <c r="D23" s="36">
        <v>210.9</v>
      </c>
      <c r="E23" s="36">
        <v>201.2</v>
      </c>
      <c r="F23" s="36">
        <v>193.9</v>
      </c>
      <c r="G23" s="36">
        <v>153.6</v>
      </c>
      <c r="H23" s="36">
        <v>140.8</v>
      </c>
      <c r="I23" s="36">
        <v>181</v>
      </c>
      <c r="J23" s="36">
        <v>159.3</v>
      </c>
      <c r="K23" s="36">
        <v>113.7</v>
      </c>
      <c r="L23" s="36">
        <v>168.3</v>
      </c>
      <c r="M23" s="36">
        <v>157.4</v>
      </c>
    </row>
    <row r="24" spans="1:13" ht="15">
      <c r="A24" s="34">
        <v>2001</v>
      </c>
      <c r="B24" s="37">
        <v>235</v>
      </c>
      <c r="C24" s="37">
        <v>243.8</v>
      </c>
      <c r="D24" s="37">
        <v>252</v>
      </c>
      <c r="E24" s="37">
        <v>263</v>
      </c>
      <c r="F24" s="37">
        <v>227.8</v>
      </c>
      <c r="G24" s="37">
        <v>161.2</v>
      </c>
      <c r="H24" s="37">
        <v>214.9</v>
      </c>
      <c r="I24" s="37">
        <v>137</v>
      </c>
      <c r="J24" s="37">
        <v>197.8</v>
      </c>
      <c r="K24" s="37">
        <v>179.7</v>
      </c>
      <c r="L24" s="37">
        <v>180.8</v>
      </c>
      <c r="M24" s="37">
        <v>189.4</v>
      </c>
    </row>
    <row r="25" spans="1:13" ht="15">
      <c r="A25" s="34">
        <v>2002</v>
      </c>
      <c r="B25" s="36">
        <v>288</v>
      </c>
      <c r="C25" s="36">
        <v>288.5</v>
      </c>
      <c r="D25" s="36">
        <v>302.1</v>
      </c>
      <c r="E25" s="36">
        <v>268.2</v>
      </c>
      <c r="F25" s="36">
        <v>267.8</v>
      </c>
      <c r="G25" s="36">
        <v>182.2</v>
      </c>
      <c r="H25" s="36">
        <v>188.7</v>
      </c>
      <c r="I25" s="36">
        <v>137.9</v>
      </c>
      <c r="J25" s="36">
        <v>122.7</v>
      </c>
      <c r="K25" s="36">
        <v>203.5</v>
      </c>
      <c r="L25" s="36">
        <v>137.5</v>
      </c>
      <c r="M25" s="36">
        <v>220.4</v>
      </c>
    </row>
    <row r="26" spans="1:13" ht="15">
      <c r="A26" s="34">
        <v>2003</v>
      </c>
      <c r="B26" s="36">
        <v>304.6</v>
      </c>
      <c r="C26" s="36">
        <v>258.6</v>
      </c>
      <c r="D26" s="36">
        <v>288.1</v>
      </c>
      <c r="E26" s="36">
        <v>289.7</v>
      </c>
      <c r="F26" s="36">
        <v>187.1</v>
      </c>
      <c r="G26" s="36">
        <v>211.9</v>
      </c>
      <c r="H26" s="36">
        <v>203.4</v>
      </c>
      <c r="I26" s="36">
        <v>185.1</v>
      </c>
      <c r="J26" s="36">
        <v>136.6</v>
      </c>
      <c r="K26" s="36">
        <v>171.6</v>
      </c>
      <c r="L26" s="36">
        <v>221.9</v>
      </c>
      <c r="M26" s="36">
        <v>164.3</v>
      </c>
    </row>
    <row r="27" spans="1:11" ht="15">
      <c r="A27" s="33"/>
      <c r="B27" s="30"/>
      <c r="F27" s="35">
        <f aca="true" t="shared" si="0" ref="F27:K27">SUM(F3:F26)</f>
        <v>5619.800000000001</v>
      </c>
      <c r="G27" s="35">
        <f t="shared" si="0"/>
        <v>4519.199999999999</v>
      </c>
      <c r="H27" s="35">
        <f t="shared" si="0"/>
        <v>4735.4</v>
      </c>
      <c r="I27" s="35">
        <f t="shared" si="0"/>
        <v>4082.9000000000005</v>
      </c>
      <c r="J27" s="35">
        <f t="shared" si="0"/>
        <v>3862.8</v>
      </c>
      <c r="K27" s="35">
        <f t="shared" si="0"/>
        <v>4136.5</v>
      </c>
    </row>
    <row r="28" spans="1:11" ht="15">
      <c r="A28" s="33"/>
      <c r="B28" s="30"/>
      <c r="F28" s="30">
        <v>24</v>
      </c>
      <c r="G28" s="30">
        <v>24</v>
      </c>
      <c r="H28" s="30">
        <v>24</v>
      </c>
      <c r="I28" s="30">
        <v>24</v>
      </c>
      <c r="J28" s="30">
        <v>24</v>
      </c>
      <c r="K28" s="30">
        <v>24</v>
      </c>
    </row>
    <row r="29" spans="1:11" ht="15">
      <c r="A29" s="33"/>
      <c r="B29" s="30"/>
      <c r="F29" s="30">
        <f aca="true" t="shared" si="1" ref="F29:K29">F27/F28</f>
        <v>234.1583333333334</v>
      </c>
      <c r="G29" s="30">
        <f t="shared" si="1"/>
        <v>188.29999999999995</v>
      </c>
      <c r="H29" s="30">
        <f t="shared" si="1"/>
        <v>197.3083333333333</v>
      </c>
      <c r="I29" s="30">
        <f t="shared" si="1"/>
        <v>170.12083333333337</v>
      </c>
      <c r="J29" s="30">
        <f t="shared" si="1"/>
        <v>160.95000000000002</v>
      </c>
      <c r="K29" s="30">
        <f t="shared" si="1"/>
        <v>172.35416666666666</v>
      </c>
    </row>
    <row r="30" spans="1:2" ht="15">
      <c r="A30" s="33"/>
      <c r="B30" s="30"/>
    </row>
    <row r="31" spans="1:2" ht="15">
      <c r="A31" s="33"/>
      <c r="B31" s="30"/>
    </row>
    <row r="32" spans="1:2" ht="15">
      <c r="A32" s="33"/>
      <c r="B32" s="30"/>
    </row>
    <row r="33" spans="1:2" ht="15">
      <c r="A33" s="33"/>
      <c r="B33" s="30"/>
    </row>
    <row r="34" spans="1:2" ht="15">
      <c r="A34" s="33"/>
      <c r="B34" s="30"/>
    </row>
    <row r="35" spans="1:2" ht="15">
      <c r="A35" s="33"/>
      <c r="B35" s="30"/>
    </row>
    <row r="36" spans="1:2" ht="15">
      <c r="A36" s="33"/>
      <c r="B36" s="30"/>
    </row>
    <row r="37" spans="1:2" ht="15">
      <c r="A37" s="33"/>
      <c r="B37" s="30"/>
    </row>
    <row r="38" spans="1:2" ht="15">
      <c r="A38" s="33"/>
      <c r="B38" s="30"/>
    </row>
    <row r="39" spans="1:2" ht="15">
      <c r="A39" s="33"/>
      <c r="B39" s="30"/>
    </row>
    <row r="40" spans="1:2" ht="15">
      <c r="A40" s="33"/>
      <c r="B40" s="30"/>
    </row>
    <row r="41" spans="1:2" ht="15">
      <c r="A41" s="33"/>
      <c r="B41" s="30"/>
    </row>
    <row r="42" spans="1:2" ht="15">
      <c r="A42" s="33"/>
      <c r="B42" s="30"/>
    </row>
    <row r="43" spans="1:2" ht="15">
      <c r="A43" s="33"/>
      <c r="B43" s="30"/>
    </row>
    <row r="44" spans="1:2" ht="15">
      <c r="A44" s="33"/>
      <c r="B44" s="30"/>
    </row>
    <row r="45" spans="1:2" ht="15">
      <c r="A45" s="33"/>
      <c r="B45" s="30"/>
    </row>
    <row r="46" spans="1:2" ht="15">
      <c r="A46" s="33"/>
      <c r="B46" s="30"/>
    </row>
    <row r="47" spans="1:2" ht="15">
      <c r="A47" s="33"/>
      <c r="B47" s="30"/>
    </row>
    <row r="48" spans="1:2" ht="15">
      <c r="A48" s="33"/>
      <c r="B48" s="30"/>
    </row>
    <row r="49" spans="1:2" ht="15">
      <c r="A49" s="33"/>
      <c r="B49" s="30"/>
    </row>
    <row r="50" spans="1:2" ht="15">
      <c r="A50" s="33"/>
      <c r="B50" s="30"/>
    </row>
    <row r="51" spans="1:2" ht="15">
      <c r="A51" s="33"/>
      <c r="B51" s="30"/>
    </row>
    <row r="52" spans="1:2" ht="15">
      <c r="A52" s="33"/>
      <c r="B52" s="30"/>
    </row>
    <row r="53" spans="1:2" ht="15">
      <c r="A53" s="33"/>
      <c r="B53" s="30"/>
    </row>
    <row r="54" spans="1:2" ht="15">
      <c r="A54" s="33"/>
      <c r="B54" s="30"/>
    </row>
    <row r="55" spans="1:2" ht="15">
      <c r="A55" s="33"/>
      <c r="B55" s="30"/>
    </row>
    <row r="56" spans="1:2" ht="15">
      <c r="A56" s="33"/>
      <c r="B56" s="30"/>
    </row>
    <row r="57" spans="1:2" ht="15">
      <c r="A57" s="33"/>
      <c r="B57" s="30"/>
    </row>
    <row r="58" spans="1:2" ht="15">
      <c r="A58" s="33"/>
      <c r="B58" s="30"/>
    </row>
    <row r="59" spans="1:2" ht="15">
      <c r="A59" s="33"/>
      <c r="B59" s="30"/>
    </row>
    <row r="60" spans="1:2" ht="15">
      <c r="A60" s="33"/>
      <c r="B60" s="30"/>
    </row>
    <row r="61" spans="1:2" ht="15">
      <c r="A61" s="33"/>
      <c r="B61" s="30"/>
    </row>
    <row r="62" spans="1:2" ht="15">
      <c r="A62" s="33"/>
      <c r="B62" s="30"/>
    </row>
    <row r="63" spans="1:2" ht="15">
      <c r="A63" s="33"/>
      <c r="B63" s="30"/>
    </row>
    <row r="64" spans="1:2" ht="15">
      <c r="A64" s="33"/>
      <c r="B64" s="30"/>
    </row>
    <row r="65" spans="1:2" ht="15">
      <c r="A65" s="33"/>
      <c r="B65" s="30"/>
    </row>
    <row r="66" spans="1:2" ht="15">
      <c r="A66" s="33"/>
      <c r="B66" s="30"/>
    </row>
    <row r="67" spans="1:2" ht="15">
      <c r="A67" s="33"/>
      <c r="B67" s="30"/>
    </row>
    <row r="68" spans="1:2" ht="15">
      <c r="A68" s="33"/>
      <c r="B68" s="30"/>
    </row>
    <row r="69" spans="1:2" ht="15">
      <c r="A69" s="33"/>
      <c r="B69" s="30"/>
    </row>
    <row r="70" spans="1:2" ht="15">
      <c r="A70" s="33"/>
      <c r="B70" s="30"/>
    </row>
    <row r="71" spans="1:2" ht="15">
      <c r="A71" s="33"/>
      <c r="B71" s="30"/>
    </row>
    <row r="72" spans="1:2" ht="15">
      <c r="A72" s="33"/>
      <c r="B72" s="30"/>
    </row>
    <row r="73" spans="1:2" ht="15">
      <c r="A73" s="33"/>
      <c r="B73" s="30"/>
    </row>
    <row r="74" spans="1:2" ht="15">
      <c r="A74" s="33"/>
      <c r="B74" s="30"/>
    </row>
    <row r="75" spans="1:2" ht="15">
      <c r="A75" s="33"/>
      <c r="B75" s="30"/>
    </row>
    <row r="76" spans="1:2" ht="15">
      <c r="A76" s="33"/>
      <c r="B76" s="30"/>
    </row>
    <row r="77" spans="1:2" ht="15">
      <c r="A77" s="33"/>
      <c r="B77" s="30"/>
    </row>
    <row r="78" spans="1:2" ht="15">
      <c r="A78" s="33"/>
      <c r="B78" s="30"/>
    </row>
    <row r="79" spans="1:2" ht="15">
      <c r="A79" s="33"/>
      <c r="B79" s="30"/>
    </row>
    <row r="80" spans="1:2" ht="15">
      <c r="A80" s="33"/>
      <c r="B80" s="30"/>
    </row>
    <row r="81" spans="1:2" ht="15">
      <c r="A81" s="33"/>
      <c r="B81" s="30"/>
    </row>
    <row r="82" spans="1:2" ht="15">
      <c r="A82" s="33"/>
      <c r="B82" s="30"/>
    </row>
    <row r="83" spans="1:2" ht="15">
      <c r="A83" s="33"/>
      <c r="B83" s="30"/>
    </row>
    <row r="84" spans="1:2" ht="15">
      <c r="A84" s="33"/>
      <c r="B84" s="30"/>
    </row>
    <row r="85" spans="1:2" ht="15">
      <c r="A85" s="33"/>
      <c r="B85" s="30"/>
    </row>
    <row r="86" spans="1:2" ht="15">
      <c r="A86" s="33"/>
      <c r="B86" s="30"/>
    </row>
    <row r="87" spans="1:2" ht="15">
      <c r="A87" s="33"/>
      <c r="B87" s="30"/>
    </row>
    <row r="88" spans="1:2" ht="15">
      <c r="A88" s="33"/>
      <c r="B88" s="30"/>
    </row>
    <row r="89" spans="1:2" ht="15">
      <c r="A89" s="33"/>
      <c r="B89" s="30"/>
    </row>
    <row r="90" spans="1:2" ht="15">
      <c r="A90" s="33"/>
      <c r="B90" s="30"/>
    </row>
    <row r="91" spans="1:2" ht="15">
      <c r="A91" s="33"/>
      <c r="B91" s="30"/>
    </row>
    <row r="92" spans="1:2" ht="15">
      <c r="A92" s="33"/>
      <c r="B92" s="30"/>
    </row>
    <row r="93" spans="1:2" ht="15">
      <c r="A93" s="33"/>
      <c r="B93" s="30"/>
    </row>
    <row r="94" spans="1:2" ht="15">
      <c r="A94" s="33"/>
      <c r="B94" s="30"/>
    </row>
    <row r="95" spans="1:2" ht="15">
      <c r="A95" s="33"/>
      <c r="B95" s="30"/>
    </row>
    <row r="96" spans="1:2" ht="15">
      <c r="A96" s="33"/>
      <c r="B96" s="30"/>
    </row>
    <row r="97" spans="1:2" ht="15">
      <c r="A97" s="33"/>
      <c r="B97" s="30"/>
    </row>
    <row r="98" spans="1:2" ht="15">
      <c r="A98" s="33"/>
      <c r="B98" s="30"/>
    </row>
    <row r="99" spans="1:2" ht="15">
      <c r="A99" s="33"/>
      <c r="B99" s="30"/>
    </row>
    <row r="100" spans="1:2" ht="15">
      <c r="A100" s="33"/>
      <c r="B100" s="30"/>
    </row>
    <row r="101" spans="1:2" ht="15">
      <c r="A101" s="33"/>
      <c r="B101" s="30"/>
    </row>
    <row r="102" spans="1:2" ht="15">
      <c r="A102" s="33"/>
      <c r="B102" s="30"/>
    </row>
    <row r="103" spans="1:2" ht="15">
      <c r="A103" s="33"/>
      <c r="B103" s="30"/>
    </row>
    <row r="104" spans="1:2" ht="15">
      <c r="A104" s="33"/>
      <c r="B104" s="30"/>
    </row>
    <row r="105" spans="1:2" ht="15">
      <c r="A105" s="33"/>
      <c r="B105" s="30"/>
    </row>
    <row r="106" spans="1:2" ht="15">
      <c r="A106" s="33"/>
      <c r="B106" s="30"/>
    </row>
    <row r="107" spans="1:2" ht="15">
      <c r="A107" s="33"/>
      <c r="B107" s="30"/>
    </row>
    <row r="108" spans="1:2" ht="15">
      <c r="A108" s="33"/>
      <c r="B108" s="30"/>
    </row>
    <row r="109" spans="1:2" ht="15">
      <c r="A109" s="33"/>
      <c r="B109" s="30"/>
    </row>
    <row r="110" spans="1:2" ht="15">
      <c r="A110" s="33"/>
      <c r="B110" s="30"/>
    </row>
    <row r="111" spans="1:2" ht="15">
      <c r="A111" s="33"/>
      <c r="B111" s="30"/>
    </row>
    <row r="112" spans="1:2" ht="15">
      <c r="A112" s="33"/>
      <c r="B112" s="30"/>
    </row>
    <row r="113" spans="1:2" ht="15">
      <c r="A113" s="33"/>
      <c r="B113" s="30"/>
    </row>
    <row r="114" spans="1:2" ht="15">
      <c r="A114" s="33"/>
      <c r="B114" s="30"/>
    </row>
    <row r="115" spans="1:2" ht="15">
      <c r="A115" s="33"/>
      <c r="B115" s="30"/>
    </row>
    <row r="116" spans="1:2" ht="15">
      <c r="A116" s="33"/>
      <c r="B116" s="30"/>
    </row>
    <row r="117" spans="1:2" ht="15">
      <c r="A117" s="33"/>
      <c r="B117" s="30"/>
    </row>
    <row r="118" spans="1:2" ht="15">
      <c r="A118" s="33"/>
      <c r="B118" s="30"/>
    </row>
    <row r="119" spans="1:2" ht="15">
      <c r="A119" s="33"/>
      <c r="B119" s="30"/>
    </row>
    <row r="120" spans="1:2" ht="15">
      <c r="A120" s="33"/>
      <c r="B120" s="30"/>
    </row>
    <row r="121" spans="1:2" ht="15">
      <c r="A121" s="33"/>
      <c r="B121" s="30"/>
    </row>
    <row r="122" spans="1:2" ht="15">
      <c r="A122" s="33"/>
      <c r="B122" s="30"/>
    </row>
    <row r="123" spans="1:2" ht="15">
      <c r="A123" s="33"/>
      <c r="B123" s="30"/>
    </row>
    <row r="124" spans="1:2" ht="15">
      <c r="A124" s="33"/>
      <c r="B124" s="30"/>
    </row>
    <row r="125" spans="1:2" ht="15">
      <c r="A125" s="33"/>
      <c r="B125" s="30"/>
    </row>
    <row r="126" spans="1:2" ht="15">
      <c r="A126" s="33"/>
      <c r="B126" s="30"/>
    </row>
    <row r="127" spans="1:2" ht="15">
      <c r="A127" s="33"/>
      <c r="B127" s="30"/>
    </row>
    <row r="128" spans="1:2" ht="15">
      <c r="A128" s="33"/>
      <c r="B128" s="30"/>
    </row>
    <row r="129" spans="1:2" ht="15">
      <c r="A129" s="33"/>
      <c r="B129" s="30"/>
    </row>
    <row r="130" spans="1:2" ht="15">
      <c r="A130" s="33"/>
      <c r="B130" s="30"/>
    </row>
    <row r="131" spans="1:2" ht="15">
      <c r="A131" s="33"/>
      <c r="B131" s="30"/>
    </row>
    <row r="132" spans="1:2" ht="15">
      <c r="A132" s="33"/>
      <c r="B132" s="30"/>
    </row>
    <row r="133" spans="1:2" ht="15">
      <c r="A133" s="33"/>
      <c r="B133" s="30"/>
    </row>
    <row r="134" spans="1:2" ht="15">
      <c r="A134" s="33"/>
      <c r="B134" s="30"/>
    </row>
    <row r="135" spans="1:2" ht="15">
      <c r="A135" s="33"/>
      <c r="B135" s="30"/>
    </row>
    <row r="136" spans="1:2" ht="15">
      <c r="A136" s="33"/>
      <c r="B136" s="30"/>
    </row>
    <row r="137" spans="1:2" ht="15">
      <c r="A137" s="33"/>
      <c r="B137" s="30"/>
    </row>
    <row r="138" spans="1:2" ht="15">
      <c r="A138" s="33"/>
      <c r="B138" s="30"/>
    </row>
    <row r="139" spans="1:2" ht="15">
      <c r="A139" s="33"/>
      <c r="B139" s="30"/>
    </row>
    <row r="140" spans="1:2" ht="15">
      <c r="A140" s="33"/>
      <c r="B140" s="30"/>
    </row>
    <row r="141" spans="1:2" ht="15">
      <c r="A141" s="33"/>
      <c r="B141" s="30"/>
    </row>
    <row r="142" spans="1:2" ht="15">
      <c r="A142" s="33"/>
      <c r="B142" s="30"/>
    </row>
    <row r="143" spans="1:2" ht="15">
      <c r="A143" s="33"/>
      <c r="B143" s="30"/>
    </row>
    <row r="144" spans="1:2" ht="15">
      <c r="A144" s="33"/>
      <c r="B144" s="30"/>
    </row>
    <row r="145" spans="1:2" ht="15">
      <c r="A145" s="33"/>
      <c r="B145" s="30"/>
    </row>
    <row r="146" spans="1:2" ht="15">
      <c r="A146" s="33"/>
      <c r="B146" s="30"/>
    </row>
    <row r="147" spans="1:2" ht="15">
      <c r="A147" s="33"/>
      <c r="B147" s="30"/>
    </row>
    <row r="148" spans="1:2" ht="15">
      <c r="A148" s="33"/>
      <c r="B148" s="30"/>
    </row>
    <row r="149" spans="1:2" ht="15">
      <c r="A149" s="33"/>
      <c r="B149" s="30"/>
    </row>
    <row r="150" spans="1:2" ht="15">
      <c r="A150" s="33"/>
      <c r="B150" s="30"/>
    </row>
    <row r="151" spans="1:2" ht="15">
      <c r="A151" s="33"/>
      <c r="B151" s="30"/>
    </row>
    <row r="152" spans="1:2" ht="15">
      <c r="A152" s="33"/>
      <c r="B152" s="30"/>
    </row>
    <row r="153" spans="1:2" ht="15">
      <c r="A153" s="33"/>
      <c r="B153" s="30"/>
    </row>
    <row r="154" spans="1:2" ht="15">
      <c r="A154" s="33"/>
      <c r="B154" s="30"/>
    </row>
    <row r="155" spans="1:2" ht="15">
      <c r="A155" s="33"/>
      <c r="B155" s="30"/>
    </row>
    <row r="156" spans="1:2" ht="15">
      <c r="A156" s="33"/>
      <c r="B156" s="30"/>
    </row>
    <row r="157" spans="1:2" ht="15">
      <c r="A157" s="33"/>
      <c r="B157" s="30"/>
    </row>
    <row r="158" spans="1:2" ht="15">
      <c r="A158" s="33"/>
      <c r="B158" s="30"/>
    </row>
    <row r="159" spans="1:2" ht="15">
      <c r="A159" s="33"/>
      <c r="B159" s="30"/>
    </row>
    <row r="160" spans="1:2" ht="15">
      <c r="A160" s="33"/>
      <c r="B160" s="30"/>
    </row>
    <row r="161" spans="1:2" ht="15">
      <c r="A161" s="33"/>
      <c r="B161" s="30"/>
    </row>
    <row r="162" spans="1:2" ht="15">
      <c r="A162" s="33"/>
      <c r="B162" s="30"/>
    </row>
    <row r="163" spans="1:2" ht="15">
      <c r="A163" s="33"/>
      <c r="B163" s="30"/>
    </row>
    <row r="164" spans="1:2" ht="15">
      <c r="A164" s="33"/>
      <c r="B164" s="30"/>
    </row>
    <row r="165" spans="1:2" ht="15">
      <c r="A165" s="33"/>
      <c r="B165" s="30"/>
    </row>
    <row r="166" spans="1:2" ht="15">
      <c r="A166" s="33"/>
      <c r="B166" s="30"/>
    </row>
    <row r="167" spans="1:2" ht="15">
      <c r="A167" s="33"/>
      <c r="B167" s="30"/>
    </row>
    <row r="168" spans="1:2" ht="15">
      <c r="A168" s="33"/>
      <c r="B168" s="30"/>
    </row>
    <row r="169" spans="1:2" ht="15">
      <c r="A169" s="33"/>
      <c r="B169" s="30"/>
    </row>
    <row r="170" spans="1:2" ht="15">
      <c r="A170" s="33"/>
      <c r="B170" s="30"/>
    </row>
    <row r="171" spans="1:2" ht="15">
      <c r="A171" s="33"/>
      <c r="B171" s="30"/>
    </row>
    <row r="172" spans="1:2" ht="15">
      <c r="A172" s="33"/>
      <c r="B172" s="30"/>
    </row>
    <row r="173" spans="1:2" ht="15">
      <c r="A173" s="33"/>
      <c r="B173" s="30"/>
    </row>
    <row r="174" spans="1:2" ht="15">
      <c r="A174" s="33"/>
      <c r="B174" s="30"/>
    </row>
    <row r="175" spans="1:2" ht="15">
      <c r="A175" s="33"/>
      <c r="B175" s="30"/>
    </row>
    <row r="176" spans="1:2" ht="15">
      <c r="A176" s="33"/>
      <c r="B176" s="30"/>
    </row>
    <row r="177" spans="1:2" ht="15">
      <c r="A177" s="33"/>
      <c r="B177" s="30"/>
    </row>
    <row r="178" spans="1:2" ht="15">
      <c r="A178" s="33"/>
      <c r="B178" s="30"/>
    </row>
    <row r="179" spans="1:2" ht="15">
      <c r="A179" s="33"/>
      <c r="B179" s="30"/>
    </row>
    <row r="180" spans="1:2" ht="15">
      <c r="A180" s="33"/>
      <c r="B180" s="30"/>
    </row>
    <row r="181" spans="1:2" ht="15">
      <c r="A181" s="33"/>
      <c r="B181" s="30"/>
    </row>
    <row r="182" spans="1:2" ht="15">
      <c r="A182" s="33"/>
      <c r="B182" s="30"/>
    </row>
    <row r="183" spans="1:2" ht="15">
      <c r="A183" s="33"/>
      <c r="B183" s="30"/>
    </row>
    <row r="184" spans="1:2" ht="15">
      <c r="A184" s="33"/>
      <c r="B184" s="30"/>
    </row>
    <row r="185" spans="1:2" ht="15">
      <c r="A185" s="33"/>
      <c r="B185" s="30"/>
    </row>
    <row r="186" spans="1:2" ht="15">
      <c r="A186" s="33"/>
      <c r="B186" s="30"/>
    </row>
    <row r="187" spans="1:2" ht="15">
      <c r="A187" s="33"/>
      <c r="B187" s="30"/>
    </row>
    <row r="188" spans="1:2" ht="15">
      <c r="A188" s="33"/>
      <c r="B188" s="30"/>
    </row>
    <row r="189" spans="1:2" ht="15">
      <c r="A189" s="33"/>
      <c r="B189" s="30"/>
    </row>
    <row r="190" spans="1:2" ht="15">
      <c r="A190" s="33"/>
      <c r="B190" s="30"/>
    </row>
    <row r="191" spans="1:2" ht="15">
      <c r="A191" s="33"/>
      <c r="B191" s="30"/>
    </row>
    <row r="192" spans="1:2" ht="15">
      <c r="A192" s="33"/>
      <c r="B192" s="30"/>
    </row>
    <row r="193" spans="1:2" ht="15">
      <c r="A193" s="33"/>
      <c r="B193" s="30"/>
    </row>
    <row r="194" spans="1:2" ht="15">
      <c r="A194" s="33"/>
      <c r="B194" s="30"/>
    </row>
    <row r="195" spans="1:2" ht="15">
      <c r="A195" s="33"/>
      <c r="B195" s="30"/>
    </row>
    <row r="196" spans="1:2" ht="15">
      <c r="A196" s="33"/>
      <c r="B196" s="30"/>
    </row>
    <row r="197" spans="1:2" ht="15">
      <c r="A197" s="33"/>
      <c r="B197" s="30"/>
    </row>
    <row r="198" spans="1:2" ht="15">
      <c r="A198" s="33"/>
      <c r="B198" s="30"/>
    </row>
    <row r="199" spans="1:2" ht="15">
      <c r="A199" s="33"/>
      <c r="B199" s="30"/>
    </row>
    <row r="200" spans="1:2" ht="15">
      <c r="A200" s="33"/>
      <c r="B200" s="30"/>
    </row>
    <row r="201" spans="1:2" ht="15">
      <c r="A201" s="33"/>
      <c r="B201" s="30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1"/>
  <sheetViews>
    <sheetView workbookViewId="0" topLeftCell="A10">
      <selection activeCell="F31" sqref="F31:K31"/>
    </sheetView>
  </sheetViews>
  <sheetFormatPr defaultColWidth="9.140625" defaultRowHeight="12"/>
  <cols>
    <col min="1" max="1" width="6.8515625" style="30" customWidth="1"/>
    <col min="2" max="2" width="7.421875" style="29" customWidth="1"/>
    <col min="3" max="25" width="7.421875" style="30" customWidth="1"/>
    <col min="26" max="16384" width="9.28125" style="30" customWidth="1"/>
  </cols>
  <sheetData>
    <row r="1" spans="1:2" ht="15">
      <c r="A1" s="29"/>
      <c r="B1" s="30" t="s">
        <v>37</v>
      </c>
    </row>
    <row r="2" spans="1:13" ht="15">
      <c r="A2" s="33"/>
      <c r="B2" s="32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11</v>
      </c>
    </row>
    <row r="3" spans="1:13" ht="15">
      <c r="A3" s="33" t="s">
        <v>13</v>
      </c>
      <c r="B3" s="36">
        <v>161.6</v>
      </c>
      <c r="C3" s="36">
        <v>226.57120000000003</v>
      </c>
      <c r="D3" s="35">
        <v>258.5</v>
      </c>
      <c r="E3" s="35">
        <v>212.3</v>
      </c>
      <c r="F3" s="35">
        <v>196.7</v>
      </c>
      <c r="G3" s="35">
        <v>207.8</v>
      </c>
      <c r="H3" s="35">
        <v>214</v>
      </c>
      <c r="I3" s="35">
        <v>105.5</v>
      </c>
      <c r="J3" s="36">
        <v>131.26868999999996</v>
      </c>
      <c r="K3" s="36">
        <v>157.81610000000003</v>
      </c>
      <c r="L3" s="36">
        <v>145.29</v>
      </c>
      <c r="M3" s="36">
        <v>131.84</v>
      </c>
    </row>
    <row r="4" spans="1:13" ht="15">
      <c r="A4" s="33" t="s">
        <v>14</v>
      </c>
      <c r="B4" s="36">
        <v>178.76</v>
      </c>
      <c r="C4" s="36">
        <v>223.1608</v>
      </c>
      <c r="D4" s="35">
        <v>230.4</v>
      </c>
      <c r="E4" s="35">
        <v>189.1</v>
      </c>
      <c r="F4" s="35">
        <v>178.2</v>
      </c>
      <c r="G4" s="35">
        <v>182</v>
      </c>
      <c r="H4" s="35">
        <v>223.8</v>
      </c>
      <c r="I4" s="35">
        <v>158.2</v>
      </c>
      <c r="J4" s="36">
        <v>172.11569999999998</v>
      </c>
      <c r="K4" s="36">
        <v>201.83210000000003</v>
      </c>
      <c r="L4" s="36">
        <v>152.43560000000002</v>
      </c>
      <c r="M4" s="36">
        <v>141.5</v>
      </c>
    </row>
    <row r="5" spans="1:13" ht="15">
      <c r="A5" s="33" t="s">
        <v>15</v>
      </c>
      <c r="B5" s="36">
        <v>173.06</v>
      </c>
      <c r="C5" s="36">
        <v>221.21200000000002</v>
      </c>
      <c r="D5" s="35">
        <v>239.8</v>
      </c>
      <c r="E5" s="35">
        <v>228.3</v>
      </c>
      <c r="F5" s="35">
        <v>203.9</v>
      </c>
      <c r="G5" s="35">
        <v>199.3</v>
      </c>
      <c r="H5" s="35">
        <v>216.6</v>
      </c>
      <c r="I5" s="35">
        <v>179.6</v>
      </c>
      <c r="J5" s="36">
        <v>121.25981999999999</v>
      </c>
      <c r="K5" s="36">
        <v>158.9165</v>
      </c>
      <c r="L5" s="36">
        <v>143.0976</v>
      </c>
      <c r="M5" s="36">
        <v>138.2</v>
      </c>
    </row>
    <row r="6" spans="1:13" ht="15">
      <c r="A6" s="33" t="s">
        <v>16</v>
      </c>
      <c r="B6" s="36">
        <v>150.5</v>
      </c>
      <c r="C6" s="36">
        <v>217.23320000000004</v>
      </c>
      <c r="D6" s="35">
        <v>282.8</v>
      </c>
      <c r="E6" s="35">
        <v>211.1</v>
      </c>
      <c r="F6" s="35">
        <v>184.6</v>
      </c>
      <c r="G6" s="35">
        <v>159.5</v>
      </c>
      <c r="H6" s="35">
        <v>243.6</v>
      </c>
      <c r="I6" s="35">
        <v>146.5</v>
      </c>
      <c r="J6" s="36">
        <v>175.7225</v>
      </c>
      <c r="K6" s="36">
        <v>146.07850000000002</v>
      </c>
      <c r="L6" s="36">
        <v>126.1268</v>
      </c>
      <c r="M6" s="36">
        <v>112.94</v>
      </c>
    </row>
    <row r="7" spans="1:13" ht="15">
      <c r="A7" s="33" t="s">
        <v>17</v>
      </c>
      <c r="B7" s="36">
        <v>173.42</v>
      </c>
      <c r="C7" s="36">
        <v>219.42560000000003</v>
      </c>
      <c r="D7" s="35">
        <v>247.1</v>
      </c>
      <c r="E7" s="35">
        <v>189.4</v>
      </c>
      <c r="F7" s="35">
        <v>211.9</v>
      </c>
      <c r="G7" s="35">
        <v>153.2</v>
      </c>
      <c r="H7" s="35">
        <v>178.7</v>
      </c>
      <c r="I7" s="35">
        <v>166.6</v>
      </c>
      <c r="J7" s="36">
        <v>128.29307999999997</v>
      </c>
      <c r="K7" s="36">
        <v>191.47</v>
      </c>
      <c r="L7" s="36">
        <v>193.84760000000003</v>
      </c>
      <c r="M7" s="36">
        <v>151.1</v>
      </c>
    </row>
    <row r="8" spans="1:13" ht="15">
      <c r="A8" s="33" t="s">
        <v>18</v>
      </c>
      <c r="B8" s="36">
        <v>155</v>
      </c>
      <c r="C8" s="36">
        <v>209.032</v>
      </c>
      <c r="D8" s="35">
        <v>259.5</v>
      </c>
      <c r="E8" s="35">
        <v>240</v>
      </c>
      <c r="F8" s="35">
        <v>209.8</v>
      </c>
      <c r="G8" s="35">
        <v>213</v>
      </c>
      <c r="H8" s="35">
        <v>235</v>
      </c>
      <c r="I8" s="35">
        <v>138.1</v>
      </c>
      <c r="J8" s="36">
        <v>180.50151</v>
      </c>
      <c r="K8" s="36">
        <v>124.7124</v>
      </c>
      <c r="L8" s="36">
        <v>131.3236</v>
      </c>
      <c r="M8" s="36">
        <v>133.76</v>
      </c>
    </row>
    <row r="9" spans="1:13" ht="15">
      <c r="A9" s="33" t="s">
        <v>19</v>
      </c>
      <c r="B9" s="36">
        <v>141.38</v>
      </c>
      <c r="C9" s="36">
        <v>219.42560000000003</v>
      </c>
      <c r="D9" s="35">
        <v>246.7</v>
      </c>
      <c r="E9" s="35">
        <v>220.3</v>
      </c>
      <c r="F9" s="35">
        <v>189</v>
      </c>
      <c r="G9" s="35">
        <v>185.2</v>
      </c>
      <c r="H9" s="35">
        <v>220.2</v>
      </c>
      <c r="I9" s="35">
        <v>98.5</v>
      </c>
      <c r="J9" s="36">
        <v>164.00039999999998</v>
      </c>
      <c r="K9" s="36">
        <v>160.5671</v>
      </c>
      <c r="L9" s="36">
        <v>177.5264</v>
      </c>
      <c r="M9" s="36">
        <v>121.1</v>
      </c>
    </row>
    <row r="10" spans="1:13" ht="15">
      <c r="A10" s="33" t="s">
        <v>20</v>
      </c>
      <c r="B10" s="36">
        <v>170.42</v>
      </c>
      <c r="C10" s="36">
        <v>197.17680000000001</v>
      </c>
      <c r="D10" s="35">
        <v>247.9</v>
      </c>
      <c r="E10" s="35">
        <v>190.6</v>
      </c>
      <c r="F10" s="35">
        <v>206.1</v>
      </c>
      <c r="G10" s="35">
        <v>174.2</v>
      </c>
      <c r="H10" s="35">
        <v>235.1</v>
      </c>
      <c r="I10" s="35">
        <v>190.4</v>
      </c>
      <c r="J10" s="36">
        <v>177.34555999999998</v>
      </c>
      <c r="K10" s="36">
        <v>204.67480000000003</v>
      </c>
      <c r="L10" s="36">
        <v>142.6104</v>
      </c>
      <c r="M10" s="36">
        <v>133.64</v>
      </c>
    </row>
    <row r="11" spans="1:13" ht="15">
      <c r="A11" s="33" t="s">
        <v>21</v>
      </c>
      <c r="B11" s="36">
        <v>158.66</v>
      </c>
      <c r="C11" s="36">
        <v>207.89520000000002</v>
      </c>
      <c r="D11" s="35">
        <v>253.9</v>
      </c>
      <c r="E11" s="35">
        <v>242.7</v>
      </c>
      <c r="F11" s="35">
        <v>153.7</v>
      </c>
      <c r="G11" s="35">
        <v>253.2</v>
      </c>
      <c r="H11" s="35">
        <v>218</v>
      </c>
      <c r="I11" s="35">
        <v>121.8</v>
      </c>
      <c r="J11" s="36">
        <v>120.89913999999999</v>
      </c>
      <c r="K11" s="36">
        <v>177.62330000000003</v>
      </c>
      <c r="L11" s="36">
        <v>124.178</v>
      </c>
      <c r="M11" s="36">
        <v>138.68</v>
      </c>
    </row>
    <row r="12" spans="1:13" ht="15">
      <c r="A12" s="33" t="s">
        <v>22</v>
      </c>
      <c r="B12" s="36">
        <v>159.68</v>
      </c>
      <c r="C12" s="36">
        <v>234.7724</v>
      </c>
      <c r="D12" s="35">
        <v>277.4</v>
      </c>
      <c r="E12" s="35">
        <v>253.2</v>
      </c>
      <c r="F12" s="35">
        <v>225.1</v>
      </c>
      <c r="G12" s="35">
        <v>209.6</v>
      </c>
      <c r="H12" s="35">
        <v>194.7</v>
      </c>
      <c r="I12" s="35">
        <v>175.4</v>
      </c>
      <c r="J12" s="36">
        <v>161.65598</v>
      </c>
      <c r="K12" s="36">
        <v>232.00140000000002</v>
      </c>
      <c r="L12" s="36">
        <v>116.464</v>
      </c>
      <c r="M12" s="36">
        <v>126.08</v>
      </c>
    </row>
    <row r="13" spans="1:13" ht="15">
      <c r="A13" s="33" t="s">
        <v>23</v>
      </c>
      <c r="B13" s="36">
        <v>164</v>
      </c>
      <c r="C13" s="36">
        <v>214.55360000000002</v>
      </c>
      <c r="D13" s="35">
        <v>249.9</v>
      </c>
      <c r="E13" s="35">
        <v>229.5</v>
      </c>
      <c r="F13" s="35">
        <v>163</v>
      </c>
      <c r="G13" s="35">
        <v>208.8</v>
      </c>
      <c r="H13" s="35">
        <v>253</v>
      </c>
      <c r="I13" s="35">
        <v>211.8</v>
      </c>
      <c r="J13" s="36">
        <v>163.18886999999998</v>
      </c>
      <c r="K13" s="36">
        <v>112.1495</v>
      </c>
      <c r="L13" s="36">
        <v>131.4048</v>
      </c>
      <c r="M13" s="36">
        <v>147.26</v>
      </c>
    </row>
    <row r="14" spans="1:13" ht="15">
      <c r="A14" s="33" t="s">
        <v>24</v>
      </c>
      <c r="B14" s="36">
        <v>161.84</v>
      </c>
      <c r="C14" s="36">
        <v>218.5324</v>
      </c>
      <c r="D14" s="35">
        <v>213.1</v>
      </c>
      <c r="E14" s="35">
        <v>231.3</v>
      </c>
      <c r="F14" s="35">
        <v>190.5</v>
      </c>
      <c r="G14" s="35">
        <v>269.2</v>
      </c>
      <c r="H14" s="35">
        <v>237.2</v>
      </c>
      <c r="I14" s="35">
        <v>132.9</v>
      </c>
      <c r="J14" s="36">
        <v>160.84445</v>
      </c>
      <c r="K14" s="36">
        <v>176.70630000000003</v>
      </c>
      <c r="L14" s="36">
        <v>195.7152</v>
      </c>
      <c r="M14" s="36">
        <v>188.72</v>
      </c>
    </row>
    <row r="15" spans="1:13" ht="15">
      <c r="A15" s="33" t="s">
        <v>25</v>
      </c>
      <c r="B15" s="36">
        <v>186.32</v>
      </c>
      <c r="C15" s="36">
        <v>234.61</v>
      </c>
      <c r="D15" s="35">
        <v>272.7</v>
      </c>
      <c r="E15" s="35">
        <v>215.5</v>
      </c>
      <c r="F15" s="35">
        <v>195.9</v>
      </c>
      <c r="G15" s="35">
        <v>140.1</v>
      </c>
      <c r="H15" s="35">
        <v>247</v>
      </c>
      <c r="I15" s="35">
        <v>124.7</v>
      </c>
      <c r="J15" s="36">
        <v>154.89323</v>
      </c>
      <c r="K15" s="36">
        <v>147.3623</v>
      </c>
      <c r="L15" s="36">
        <v>165.4276</v>
      </c>
      <c r="M15" s="36">
        <v>96.68</v>
      </c>
    </row>
    <row r="16" spans="1:13" ht="15">
      <c r="A16" s="33" t="s">
        <v>26</v>
      </c>
      <c r="B16" s="36">
        <v>181.52</v>
      </c>
      <c r="C16" s="36">
        <v>220.23760000000001</v>
      </c>
      <c r="D16" s="35">
        <v>267.2</v>
      </c>
      <c r="E16" s="35">
        <v>229</v>
      </c>
      <c r="F16" s="35">
        <v>239.1</v>
      </c>
      <c r="G16" s="35">
        <v>214.9</v>
      </c>
      <c r="H16" s="35">
        <v>170.3</v>
      </c>
      <c r="I16" s="35">
        <v>118.9</v>
      </c>
      <c r="J16" s="36">
        <v>112.42316</v>
      </c>
      <c r="K16" s="36">
        <v>145.62</v>
      </c>
      <c r="L16" s="36">
        <v>168.1072</v>
      </c>
      <c r="M16" s="36">
        <v>151.52</v>
      </c>
    </row>
    <row r="17" spans="1:13" ht="15">
      <c r="A17" s="33" t="s">
        <v>27</v>
      </c>
      <c r="B17" s="36">
        <v>170.54</v>
      </c>
      <c r="C17" s="36">
        <v>217.8016</v>
      </c>
      <c r="D17" s="35">
        <v>256.9</v>
      </c>
      <c r="E17" s="35">
        <v>207.3</v>
      </c>
      <c r="F17" s="35">
        <v>216.5</v>
      </c>
      <c r="G17" s="35">
        <v>181.7</v>
      </c>
      <c r="H17" s="35">
        <v>234.9</v>
      </c>
      <c r="I17" s="35">
        <v>127.5</v>
      </c>
      <c r="J17" s="36">
        <v>157.86883999999998</v>
      </c>
      <c r="K17" s="36">
        <v>119.39380000000001</v>
      </c>
      <c r="L17" s="36">
        <v>170.7056</v>
      </c>
      <c r="M17" s="36">
        <v>144.26</v>
      </c>
    </row>
    <row r="18" spans="1:13" ht="15">
      <c r="A18" s="33" t="s">
        <v>28</v>
      </c>
      <c r="B18" s="36">
        <v>165.08</v>
      </c>
      <c r="C18" s="36">
        <v>209.7628</v>
      </c>
      <c r="D18" s="35">
        <v>229.7</v>
      </c>
      <c r="E18" s="35">
        <v>213.5</v>
      </c>
      <c r="F18" s="35">
        <v>186.5</v>
      </c>
      <c r="G18" s="35">
        <v>213</v>
      </c>
      <c r="H18" s="35">
        <v>213.7</v>
      </c>
      <c r="I18" s="35">
        <v>114</v>
      </c>
      <c r="J18" s="36">
        <v>122.5222</v>
      </c>
      <c r="K18" s="36">
        <v>107.74790000000002</v>
      </c>
      <c r="L18" s="36">
        <v>156.65800000000002</v>
      </c>
      <c r="M18" s="36">
        <v>52.1</v>
      </c>
    </row>
    <row r="19" spans="1:13" ht="15">
      <c r="A19" s="33" t="s">
        <v>29</v>
      </c>
      <c r="B19" s="36">
        <v>146.36</v>
      </c>
      <c r="C19" s="36">
        <v>173.3852</v>
      </c>
      <c r="D19" s="35">
        <v>191.3</v>
      </c>
      <c r="E19" s="35">
        <v>221.8</v>
      </c>
      <c r="F19" s="35">
        <v>176.5</v>
      </c>
      <c r="G19" s="35">
        <v>154.1</v>
      </c>
      <c r="H19" s="35">
        <v>142.5</v>
      </c>
      <c r="I19" s="35">
        <v>150.3</v>
      </c>
      <c r="J19" s="36">
        <v>117.02183000000001</v>
      </c>
      <c r="K19" s="36">
        <v>158.1829</v>
      </c>
      <c r="L19" s="36">
        <v>150.7304</v>
      </c>
      <c r="M19" s="36">
        <v>98.66</v>
      </c>
    </row>
    <row r="20" spans="1:13" ht="15">
      <c r="A20" s="33" t="s">
        <v>30</v>
      </c>
      <c r="B20" s="36">
        <v>130.1</v>
      </c>
      <c r="C20" s="36">
        <v>181.9924</v>
      </c>
      <c r="D20" s="35">
        <v>171.4</v>
      </c>
      <c r="E20" s="35">
        <v>219.2</v>
      </c>
      <c r="F20" s="35">
        <v>165.8</v>
      </c>
      <c r="G20" s="35">
        <v>211.6</v>
      </c>
      <c r="H20" s="35">
        <v>186.3</v>
      </c>
      <c r="I20" s="35">
        <v>138</v>
      </c>
      <c r="J20" s="36">
        <v>72.027</v>
      </c>
      <c r="K20" s="36">
        <v>110.68230000000001</v>
      </c>
      <c r="L20" s="36">
        <v>74.8084</v>
      </c>
      <c r="M20" s="36">
        <v>47.18</v>
      </c>
    </row>
    <row r="21" spans="1:13" ht="15">
      <c r="A21" s="33" t="s">
        <v>31</v>
      </c>
      <c r="B21" s="36">
        <v>103.7</v>
      </c>
      <c r="C21" s="36">
        <v>169.0816</v>
      </c>
      <c r="D21" s="35">
        <v>219.2</v>
      </c>
      <c r="E21" s="35">
        <v>175.4</v>
      </c>
      <c r="F21" s="35">
        <v>136.7</v>
      </c>
      <c r="G21" s="35">
        <v>218.2</v>
      </c>
      <c r="H21" s="35">
        <v>178.5</v>
      </c>
      <c r="I21" s="35">
        <v>149.9</v>
      </c>
      <c r="J21" s="36">
        <v>102.59463000000001</v>
      </c>
      <c r="K21" s="36">
        <v>118.93530000000001</v>
      </c>
      <c r="L21" s="36">
        <v>75.3768</v>
      </c>
      <c r="M21" s="36">
        <v>47.84</v>
      </c>
    </row>
    <row r="22" spans="1:13" ht="15">
      <c r="A22" s="33" t="s">
        <v>32</v>
      </c>
      <c r="B22" s="36">
        <v>150.8</v>
      </c>
      <c r="C22" s="36">
        <v>138.9564</v>
      </c>
      <c r="D22" s="35">
        <v>241.4</v>
      </c>
      <c r="E22" s="35">
        <v>167.1</v>
      </c>
      <c r="F22" s="35">
        <v>134.8</v>
      </c>
      <c r="G22" s="35">
        <v>245.3</v>
      </c>
      <c r="H22" s="35">
        <v>143.9</v>
      </c>
      <c r="I22" s="35">
        <v>93.4</v>
      </c>
      <c r="J22" s="36">
        <v>132.98191999999997</v>
      </c>
      <c r="K22" s="36">
        <v>160.5671</v>
      </c>
      <c r="L22" s="36">
        <v>149.6748</v>
      </c>
      <c r="M22" s="36">
        <v>116.3</v>
      </c>
    </row>
    <row r="23" spans="1:13" ht="15">
      <c r="A23" s="33" t="s">
        <v>33</v>
      </c>
      <c r="B23" s="36">
        <v>142.16</v>
      </c>
      <c r="C23" s="36">
        <v>203.5104</v>
      </c>
      <c r="D23" s="35">
        <v>235.6</v>
      </c>
      <c r="E23" s="35">
        <v>181.6</v>
      </c>
      <c r="F23" s="35">
        <v>158</v>
      </c>
      <c r="G23" s="35">
        <v>235.2</v>
      </c>
      <c r="H23" s="35">
        <v>243.4</v>
      </c>
      <c r="I23" s="35">
        <v>165.6</v>
      </c>
      <c r="J23" s="36">
        <v>83.56876</v>
      </c>
      <c r="K23" s="36">
        <v>112.33290000000001</v>
      </c>
      <c r="L23" s="36">
        <v>69.6928</v>
      </c>
      <c r="M23" s="36">
        <v>47.96</v>
      </c>
    </row>
    <row r="24" spans="1:13" ht="15">
      <c r="A24" s="33" t="s">
        <v>34</v>
      </c>
      <c r="B24" s="36">
        <v>67.7</v>
      </c>
      <c r="C24" s="36">
        <v>158.282</v>
      </c>
      <c r="D24" s="35">
        <v>178.2</v>
      </c>
      <c r="E24" s="35">
        <v>118</v>
      </c>
      <c r="F24" s="35">
        <v>135.8</v>
      </c>
      <c r="G24" s="35">
        <v>171</v>
      </c>
      <c r="H24" s="35">
        <v>195</v>
      </c>
      <c r="I24" s="35">
        <v>158</v>
      </c>
      <c r="J24" s="36">
        <v>135.146</v>
      </c>
      <c r="K24" s="36">
        <v>109.0317</v>
      </c>
      <c r="L24" s="36">
        <v>99.2496</v>
      </c>
      <c r="M24" s="36">
        <v>35.18</v>
      </c>
    </row>
    <row r="25" spans="1:13" ht="15">
      <c r="A25" s="34">
        <v>2000</v>
      </c>
      <c r="B25" s="36">
        <v>118.58</v>
      </c>
      <c r="C25" s="36">
        <v>150.2432</v>
      </c>
      <c r="D25" s="35">
        <v>157.9</v>
      </c>
      <c r="E25" s="35">
        <v>148.2</v>
      </c>
      <c r="F25" s="35">
        <v>140.9</v>
      </c>
      <c r="G25" s="35">
        <v>163.6</v>
      </c>
      <c r="H25" s="35">
        <v>150.8</v>
      </c>
      <c r="I25" s="35">
        <v>154</v>
      </c>
      <c r="J25" s="36">
        <v>134.51480999999998</v>
      </c>
      <c r="K25" s="36">
        <v>93.9929</v>
      </c>
      <c r="L25" s="36">
        <v>125.6396</v>
      </c>
      <c r="M25" s="36">
        <v>84.74</v>
      </c>
    </row>
    <row r="26" spans="1:13" ht="15">
      <c r="A26" s="34">
        <v>2001</v>
      </c>
      <c r="B26" s="36">
        <v>131.3</v>
      </c>
      <c r="C26" s="36">
        <v>186.9456</v>
      </c>
      <c r="D26" s="35">
        <v>199</v>
      </c>
      <c r="E26" s="35">
        <v>210</v>
      </c>
      <c r="F26" s="35">
        <v>174.8</v>
      </c>
      <c r="G26" s="35">
        <v>171.2</v>
      </c>
      <c r="H26" s="35">
        <v>224.9</v>
      </c>
      <c r="I26" s="35">
        <v>110</v>
      </c>
      <c r="J26" s="36">
        <v>169.23026</v>
      </c>
      <c r="K26" s="36">
        <v>154.5149</v>
      </c>
      <c r="L26" s="36">
        <v>135.7896</v>
      </c>
      <c r="M26" s="36">
        <v>103.94</v>
      </c>
    </row>
    <row r="27" spans="1:13" ht="15">
      <c r="A27" s="34">
        <v>2002</v>
      </c>
      <c r="B27" s="36">
        <v>163.1</v>
      </c>
      <c r="C27" s="36">
        <v>223.24200000000002</v>
      </c>
      <c r="D27" s="35">
        <v>249.1</v>
      </c>
      <c r="E27" s="35">
        <v>215.2</v>
      </c>
      <c r="F27" s="35">
        <v>214.8</v>
      </c>
      <c r="G27" s="35">
        <v>192.2</v>
      </c>
      <c r="H27" s="35">
        <v>198.7</v>
      </c>
      <c r="I27" s="35">
        <v>110.9</v>
      </c>
      <c r="J27" s="36">
        <v>101.51259</v>
      </c>
      <c r="K27" s="36">
        <v>176.33950000000002</v>
      </c>
      <c r="L27" s="36">
        <v>100.63</v>
      </c>
      <c r="M27" s="36">
        <v>122.54</v>
      </c>
    </row>
    <row r="28" spans="1:13" ht="15">
      <c r="A28" s="34">
        <v>2003</v>
      </c>
      <c r="B28" s="36">
        <v>173.06</v>
      </c>
      <c r="C28" s="36">
        <v>198.9632</v>
      </c>
      <c r="D28" s="35">
        <v>235.1</v>
      </c>
      <c r="E28" s="35">
        <v>236.7</v>
      </c>
      <c r="F28" s="35">
        <v>134.1</v>
      </c>
      <c r="G28" s="35">
        <v>221.9</v>
      </c>
      <c r="H28" s="35">
        <v>213.4</v>
      </c>
      <c r="I28" s="35">
        <v>158.1</v>
      </c>
      <c r="J28" s="36">
        <v>114.04621999999999</v>
      </c>
      <c r="K28" s="36">
        <v>147.0872</v>
      </c>
      <c r="L28" s="36">
        <v>169.1628</v>
      </c>
      <c r="M28" s="36">
        <v>88.88</v>
      </c>
    </row>
    <row r="29" spans="1:11" ht="15">
      <c r="A29" s="33"/>
      <c r="B29" s="30"/>
      <c r="F29" s="35">
        <f aca="true" t="shared" si="0" ref="F29:K29">SUM(F3:F28)</f>
        <v>4722.700000000001</v>
      </c>
      <c r="G29" s="35">
        <f t="shared" si="0"/>
        <v>5148.999999999999</v>
      </c>
      <c r="H29" s="35">
        <f t="shared" si="0"/>
        <v>5413.199999999999</v>
      </c>
      <c r="I29" s="35">
        <f t="shared" si="0"/>
        <v>3698.6000000000004</v>
      </c>
      <c r="J29" s="35">
        <f t="shared" si="0"/>
        <v>3567.4471500000004</v>
      </c>
      <c r="K29" s="35">
        <f t="shared" si="0"/>
        <v>3906.3387000000002</v>
      </c>
    </row>
    <row r="30" spans="1:11" ht="15">
      <c r="A30" s="33"/>
      <c r="B30" s="30"/>
      <c r="F30" s="30">
        <v>26</v>
      </c>
      <c r="G30" s="30">
        <v>26</v>
      </c>
      <c r="H30" s="30">
        <v>26</v>
      </c>
      <c r="I30" s="30">
        <v>26</v>
      </c>
      <c r="J30" s="30">
        <v>26</v>
      </c>
      <c r="K30" s="30">
        <v>26</v>
      </c>
    </row>
    <row r="31" spans="1:11" ht="15">
      <c r="A31" s="33"/>
      <c r="B31" s="30"/>
      <c r="F31" s="30">
        <f aca="true" t="shared" si="1" ref="F31:K31">F29/F30</f>
        <v>181.64230769230772</v>
      </c>
      <c r="G31" s="30">
        <f t="shared" si="1"/>
        <v>198.0384615384615</v>
      </c>
      <c r="H31" s="30">
        <f t="shared" si="1"/>
        <v>208.19999999999996</v>
      </c>
      <c r="I31" s="30">
        <f t="shared" si="1"/>
        <v>142.25384615384615</v>
      </c>
      <c r="J31" s="30">
        <f t="shared" si="1"/>
        <v>137.2095057692308</v>
      </c>
      <c r="K31" s="30">
        <f t="shared" si="1"/>
        <v>150.24379615384618</v>
      </c>
    </row>
    <row r="32" spans="1:2" ht="15">
      <c r="A32" s="33"/>
      <c r="B32" s="30"/>
    </row>
    <row r="33" spans="1:2" ht="15">
      <c r="A33" s="33"/>
      <c r="B33" s="30"/>
    </row>
    <row r="34" spans="1:2" ht="15">
      <c r="A34" s="33"/>
      <c r="B34" s="30"/>
    </row>
    <row r="35" spans="1:2" ht="15">
      <c r="A35" s="33"/>
      <c r="B35" s="30"/>
    </row>
    <row r="36" spans="1:2" ht="15">
      <c r="A36" s="33"/>
      <c r="B36" s="30"/>
    </row>
    <row r="37" spans="1:2" ht="15">
      <c r="A37" s="33"/>
      <c r="B37" s="30"/>
    </row>
    <row r="38" spans="1:2" ht="15">
      <c r="A38" s="33"/>
      <c r="B38" s="30"/>
    </row>
    <row r="39" spans="1:2" ht="15">
      <c r="A39" s="33"/>
      <c r="B39" s="30"/>
    </row>
    <row r="40" spans="1:2" ht="15">
      <c r="A40" s="33"/>
      <c r="B40" s="30"/>
    </row>
    <row r="41" spans="1:2" ht="15">
      <c r="A41" s="33"/>
      <c r="B41" s="30"/>
    </row>
    <row r="42" spans="1:2" ht="15">
      <c r="A42" s="33"/>
      <c r="B42" s="30"/>
    </row>
    <row r="43" spans="1:2" ht="15">
      <c r="A43" s="33"/>
      <c r="B43" s="30"/>
    </row>
    <row r="44" spans="1:2" ht="15">
      <c r="A44" s="33"/>
      <c r="B44" s="30"/>
    </row>
    <row r="45" spans="1:2" ht="15">
      <c r="A45" s="33"/>
      <c r="B45" s="30"/>
    </row>
    <row r="46" spans="1:2" ht="15">
      <c r="A46" s="33"/>
      <c r="B46" s="30"/>
    </row>
    <row r="47" spans="1:2" ht="15">
      <c r="A47" s="33"/>
      <c r="B47" s="30"/>
    </row>
    <row r="48" spans="1:2" ht="15">
      <c r="A48" s="33"/>
      <c r="B48" s="30"/>
    </row>
    <row r="49" spans="1:2" ht="15">
      <c r="A49" s="33"/>
      <c r="B49" s="30"/>
    </row>
    <row r="50" spans="1:2" ht="15">
      <c r="A50" s="33"/>
      <c r="B50" s="30"/>
    </row>
    <row r="51" spans="1:2" ht="15">
      <c r="A51" s="33"/>
      <c r="B51" s="30"/>
    </row>
    <row r="52" spans="1:2" ht="15">
      <c r="A52" s="33"/>
      <c r="B52" s="30"/>
    </row>
    <row r="53" spans="1:2" ht="15">
      <c r="A53" s="33"/>
      <c r="B53" s="30"/>
    </row>
    <row r="54" spans="1:2" ht="15">
      <c r="A54" s="33"/>
      <c r="B54" s="30"/>
    </row>
    <row r="55" spans="1:2" ht="15">
      <c r="A55" s="33"/>
      <c r="B55" s="30"/>
    </row>
    <row r="56" spans="1:2" ht="15">
      <c r="A56" s="33"/>
      <c r="B56" s="30"/>
    </row>
    <row r="57" spans="1:2" ht="15">
      <c r="A57" s="33"/>
      <c r="B57" s="30"/>
    </row>
    <row r="58" spans="1:2" ht="15">
      <c r="A58" s="33"/>
      <c r="B58" s="30"/>
    </row>
    <row r="59" spans="1:2" ht="15">
      <c r="A59" s="33"/>
      <c r="B59" s="30"/>
    </row>
    <row r="60" spans="1:2" ht="15">
      <c r="A60" s="33"/>
      <c r="B60" s="30"/>
    </row>
    <row r="61" spans="1:2" ht="15">
      <c r="A61" s="33"/>
      <c r="B61" s="30"/>
    </row>
    <row r="62" spans="1:2" ht="15">
      <c r="A62" s="33"/>
      <c r="B62" s="30"/>
    </row>
    <row r="63" spans="1:2" ht="15">
      <c r="A63" s="33"/>
      <c r="B63" s="30"/>
    </row>
    <row r="64" spans="1:2" ht="15">
      <c r="A64" s="33"/>
      <c r="B64" s="30"/>
    </row>
    <row r="65" spans="1:2" ht="15">
      <c r="A65" s="33"/>
      <c r="B65" s="30"/>
    </row>
    <row r="66" spans="1:2" ht="15">
      <c r="A66" s="33"/>
      <c r="B66" s="30"/>
    </row>
    <row r="67" spans="1:2" ht="15">
      <c r="A67" s="33"/>
      <c r="B67" s="30"/>
    </row>
    <row r="68" spans="1:2" ht="15">
      <c r="A68" s="33"/>
      <c r="B68" s="30"/>
    </row>
    <row r="69" spans="1:2" ht="15">
      <c r="A69" s="33"/>
      <c r="B69" s="30"/>
    </row>
    <row r="70" spans="1:2" ht="15">
      <c r="A70" s="33"/>
      <c r="B70" s="30"/>
    </row>
    <row r="71" spans="1:2" ht="15">
      <c r="A71" s="33"/>
      <c r="B71" s="30"/>
    </row>
    <row r="72" spans="1:2" ht="15">
      <c r="A72" s="33"/>
      <c r="B72" s="30"/>
    </row>
    <row r="73" spans="1:2" ht="15">
      <c r="A73" s="33"/>
      <c r="B73" s="30"/>
    </row>
    <row r="74" spans="1:2" ht="15">
      <c r="A74" s="33"/>
      <c r="B74" s="30"/>
    </row>
    <row r="75" spans="1:2" ht="15">
      <c r="A75" s="33"/>
      <c r="B75" s="30"/>
    </row>
    <row r="76" spans="1:2" ht="15">
      <c r="A76" s="33"/>
      <c r="B76" s="30"/>
    </row>
    <row r="77" spans="1:2" ht="15">
      <c r="A77" s="33"/>
      <c r="B77" s="30"/>
    </row>
    <row r="78" spans="1:2" ht="15">
      <c r="A78" s="33"/>
      <c r="B78" s="30"/>
    </row>
    <row r="79" spans="1:2" ht="15">
      <c r="A79" s="33"/>
      <c r="B79" s="30"/>
    </row>
    <row r="80" spans="1:2" ht="15">
      <c r="A80" s="33"/>
      <c r="B80" s="30"/>
    </row>
    <row r="81" spans="1:2" ht="15">
      <c r="A81" s="33"/>
      <c r="B81" s="30"/>
    </row>
    <row r="82" spans="1:2" ht="15">
      <c r="A82" s="33"/>
      <c r="B82" s="30"/>
    </row>
    <row r="83" spans="1:2" ht="15">
      <c r="A83" s="33"/>
      <c r="B83" s="30"/>
    </row>
    <row r="84" spans="1:2" ht="15">
      <c r="A84" s="33"/>
      <c r="B84" s="30"/>
    </row>
    <row r="85" spans="1:2" ht="15">
      <c r="A85" s="33"/>
      <c r="B85" s="30"/>
    </row>
    <row r="86" spans="1:2" ht="15">
      <c r="A86" s="33"/>
      <c r="B86" s="30"/>
    </row>
    <row r="87" spans="1:2" ht="15">
      <c r="A87" s="33"/>
      <c r="B87" s="30"/>
    </row>
    <row r="88" spans="1:2" ht="15">
      <c r="A88" s="33"/>
      <c r="B88" s="30"/>
    </row>
    <row r="89" spans="1:2" ht="15">
      <c r="A89" s="33"/>
      <c r="B89" s="30"/>
    </row>
    <row r="90" spans="1:2" ht="15">
      <c r="A90" s="33"/>
      <c r="B90" s="30"/>
    </row>
    <row r="91" spans="1:2" ht="15">
      <c r="A91" s="33"/>
      <c r="B91" s="30"/>
    </row>
    <row r="92" spans="1:2" ht="15">
      <c r="A92" s="33"/>
      <c r="B92" s="30"/>
    </row>
    <row r="93" spans="1:2" ht="15">
      <c r="A93" s="33"/>
      <c r="B93" s="30"/>
    </row>
    <row r="94" spans="1:2" ht="15">
      <c r="A94" s="33"/>
      <c r="B94" s="30"/>
    </row>
    <row r="95" spans="1:2" ht="15">
      <c r="A95" s="33"/>
      <c r="B95" s="30"/>
    </row>
    <row r="96" spans="1:2" ht="15">
      <c r="A96" s="33"/>
      <c r="B96" s="30"/>
    </row>
    <row r="97" spans="1:2" ht="15">
      <c r="A97" s="33"/>
      <c r="B97" s="30"/>
    </row>
    <row r="98" spans="1:2" ht="15">
      <c r="A98" s="33"/>
      <c r="B98" s="30"/>
    </row>
    <row r="99" spans="1:2" ht="15">
      <c r="A99" s="33"/>
      <c r="B99" s="30"/>
    </row>
    <row r="100" spans="1:2" ht="15">
      <c r="A100" s="33"/>
      <c r="B100" s="30"/>
    </row>
    <row r="101" spans="1:2" ht="15">
      <c r="A101" s="33"/>
      <c r="B101" s="30"/>
    </row>
    <row r="102" spans="1:2" ht="15">
      <c r="A102" s="33"/>
      <c r="B102" s="30"/>
    </row>
    <row r="103" spans="1:2" ht="15">
      <c r="A103" s="33"/>
      <c r="B103" s="30"/>
    </row>
    <row r="104" spans="1:2" ht="15">
      <c r="A104" s="33"/>
      <c r="B104" s="30"/>
    </row>
    <row r="105" spans="1:2" ht="15">
      <c r="A105" s="33"/>
      <c r="B105" s="30"/>
    </row>
    <row r="106" spans="1:2" ht="15">
      <c r="A106" s="33"/>
      <c r="B106" s="30"/>
    </row>
    <row r="107" spans="1:2" ht="15">
      <c r="A107" s="33"/>
      <c r="B107" s="30"/>
    </row>
    <row r="108" spans="1:2" ht="15">
      <c r="A108" s="33"/>
      <c r="B108" s="30"/>
    </row>
    <row r="109" spans="1:2" ht="15">
      <c r="A109" s="33"/>
      <c r="B109" s="30"/>
    </row>
    <row r="110" spans="1:2" ht="15">
      <c r="A110" s="33"/>
      <c r="B110" s="30"/>
    </row>
    <row r="111" spans="1:2" ht="15">
      <c r="A111" s="33"/>
      <c r="B111" s="30"/>
    </row>
    <row r="112" spans="1:2" ht="15">
      <c r="A112" s="33"/>
      <c r="B112" s="30"/>
    </row>
    <row r="113" spans="1:2" ht="15">
      <c r="A113" s="33"/>
      <c r="B113" s="30"/>
    </row>
    <row r="114" spans="1:2" ht="15">
      <c r="A114" s="33"/>
      <c r="B114" s="30"/>
    </row>
    <row r="115" spans="1:2" ht="15">
      <c r="A115" s="33"/>
      <c r="B115" s="30"/>
    </row>
    <row r="116" spans="1:2" ht="15">
      <c r="A116" s="33"/>
      <c r="B116" s="30"/>
    </row>
    <row r="117" spans="1:2" ht="15">
      <c r="A117" s="33"/>
      <c r="B117" s="30"/>
    </row>
    <row r="118" spans="1:2" ht="15">
      <c r="A118" s="33"/>
      <c r="B118" s="30"/>
    </row>
    <row r="119" spans="1:2" ht="15">
      <c r="A119" s="33"/>
      <c r="B119" s="30"/>
    </row>
    <row r="120" spans="1:2" ht="15">
      <c r="A120" s="33"/>
      <c r="B120" s="30"/>
    </row>
    <row r="121" spans="1:2" ht="15">
      <c r="A121" s="33"/>
      <c r="B121" s="30"/>
    </row>
    <row r="122" spans="1:2" ht="15">
      <c r="A122" s="33"/>
      <c r="B122" s="30"/>
    </row>
    <row r="123" spans="1:2" ht="15">
      <c r="A123" s="33"/>
      <c r="B123" s="30"/>
    </row>
    <row r="124" spans="1:2" ht="15">
      <c r="A124" s="33"/>
      <c r="B124" s="30"/>
    </row>
    <row r="125" spans="1:2" ht="15">
      <c r="A125" s="33"/>
      <c r="B125" s="30"/>
    </row>
    <row r="126" spans="1:2" ht="15">
      <c r="A126" s="33"/>
      <c r="B126" s="30"/>
    </row>
    <row r="127" spans="1:2" ht="15">
      <c r="A127" s="33"/>
      <c r="B127" s="30"/>
    </row>
    <row r="128" spans="1:2" ht="15">
      <c r="A128" s="33"/>
      <c r="B128" s="30"/>
    </row>
    <row r="129" spans="1:2" ht="15">
      <c r="A129" s="33"/>
      <c r="B129" s="30"/>
    </row>
    <row r="130" spans="1:2" ht="15">
      <c r="A130" s="33"/>
      <c r="B130" s="30"/>
    </row>
    <row r="131" spans="1:2" ht="15">
      <c r="A131" s="33"/>
      <c r="B131" s="30"/>
    </row>
    <row r="132" spans="1:2" ht="15">
      <c r="A132" s="33"/>
      <c r="B132" s="30"/>
    </row>
    <row r="133" spans="1:2" ht="15">
      <c r="A133" s="33"/>
      <c r="B133" s="30"/>
    </row>
    <row r="134" spans="1:2" ht="15">
      <c r="A134" s="33"/>
      <c r="B134" s="30"/>
    </row>
    <row r="135" spans="1:2" ht="15">
      <c r="A135" s="33"/>
      <c r="B135" s="30"/>
    </row>
    <row r="136" spans="1:2" ht="15">
      <c r="A136" s="33"/>
      <c r="B136" s="30"/>
    </row>
    <row r="137" spans="1:2" ht="15">
      <c r="A137" s="33"/>
      <c r="B137" s="30"/>
    </row>
    <row r="138" spans="1:2" ht="15">
      <c r="A138" s="33"/>
      <c r="B138" s="30"/>
    </row>
    <row r="139" spans="1:2" ht="15">
      <c r="A139" s="33"/>
      <c r="B139" s="30"/>
    </row>
    <row r="140" spans="1:2" ht="15">
      <c r="A140" s="33"/>
      <c r="B140" s="30"/>
    </row>
    <row r="141" spans="1:2" ht="15">
      <c r="A141" s="33"/>
      <c r="B141" s="30"/>
    </row>
    <row r="142" spans="1:2" ht="15">
      <c r="A142" s="33"/>
      <c r="B142" s="30"/>
    </row>
    <row r="143" spans="1:2" ht="15">
      <c r="A143" s="33"/>
      <c r="B143" s="30"/>
    </row>
    <row r="144" spans="1:2" ht="15">
      <c r="A144" s="33"/>
      <c r="B144" s="30"/>
    </row>
    <row r="145" spans="1:2" ht="15">
      <c r="A145" s="33"/>
      <c r="B145" s="30"/>
    </row>
    <row r="146" spans="1:2" ht="15">
      <c r="A146" s="33"/>
      <c r="B146" s="30"/>
    </row>
    <row r="147" spans="1:2" ht="15">
      <c r="A147" s="33"/>
      <c r="B147" s="30"/>
    </row>
    <row r="148" spans="1:2" ht="15">
      <c r="A148" s="33"/>
      <c r="B148" s="30"/>
    </row>
    <row r="149" spans="1:2" ht="15">
      <c r="A149" s="33"/>
      <c r="B149" s="30"/>
    </row>
    <row r="150" spans="1:2" ht="15">
      <c r="A150" s="33"/>
      <c r="B150" s="30"/>
    </row>
    <row r="151" spans="1:2" ht="15">
      <c r="A151" s="33"/>
      <c r="B151" s="30"/>
    </row>
    <row r="152" spans="1:2" ht="15">
      <c r="A152" s="33"/>
      <c r="B152" s="30"/>
    </row>
    <row r="153" spans="1:2" ht="15">
      <c r="A153" s="33"/>
      <c r="B153" s="30"/>
    </row>
    <row r="154" spans="1:2" ht="15">
      <c r="A154" s="33"/>
      <c r="B154" s="30"/>
    </row>
    <row r="155" spans="1:2" ht="15">
      <c r="A155" s="33"/>
      <c r="B155" s="30"/>
    </row>
    <row r="156" spans="1:2" ht="15">
      <c r="A156" s="33"/>
      <c r="B156" s="30"/>
    </row>
    <row r="157" spans="1:2" ht="15">
      <c r="A157" s="33"/>
      <c r="B157" s="30"/>
    </row>
    <row r="158" spans="1:2" ht="15">
      <c r="A158" s="33"/>
      <c r="B158" s="30"/>
    </row>
    <row r="159" spans="1:2" ht="15">
      <c r="A159" s="33"/>
      <c r="B159" s="30"/>
    </row>
    <row r="160" spans="1:2" ht="15">
      <c r="A160" s="33"/>
      <c r="B160" s="30"/>
    </row>
    <row r="161" spans="1:2" ht="15">
      <c r="A161" s="33"/>
      <c r="B161" s="30"/>
    </row>
    <row r="162" spans="1:2" ht="15">
      <c r="A162" s="33"/>
      <c r="B162" s="30"/>
    </row>
    <row r="163" spans="1:2" ht="15">
      <c r="A163" s="33"/>
      <c r="B163" s="30"/>
    </row>
    <row r="164" spans="1:2" ht="15">
      <c r="A164" s="33"/>
      <c r="B164" s="30"/>
    </row>
    <row r="165" spans="1:2" ht="15">
      <c r="A165" s="33"/>
      <c r="B165" s="30"/>
    </row>
    <row r="166" spans="1:2" ht="15">
      <c r="A166" s="33"/>
      <c r="B166" s="30"/>
    </row>
    <row r="167" spans="1:2" ht="15">
      <c r="A167" s="33"/>
      <c r="B167" s="30"/>
    </row>
    <row r="168" spans="1:2" ht="15">
      <c r="A168" s="33"/>
      <c r="B168" s="30"/>
    </row>
    <row r="169" spans="1:2" ht="15">
      <c r="A169" s="33"/>
      <c r="B169" s="30"/>
    </row>
    <row r="170" spans="1:2" ht="15">
      <c r="A170" s="33"/>
      <c r="B170" s="30"/>
    </row>
    <row r="171" spans="1:2" ht="15">
      <c r="A171" s="33"/>
      <c r="B171" s="30"/>
    </row>
    <row r="172" spans="1:2" ht="15">
      <c r="A172" s="33"/>
      <c r="B172" s="30"/>
    </row>
    <row r="173" spans="1:2" ht="15">
      <c r="A173" s="33"/>
      <c r="B173" s="30"/>
    </row>
    <row r="174" spans="1:2" ht="15">
      <c r="A174" s="33"/>
      <c r="B174" s="30"/>
    </row>
    <row r="175" spans="1:2" ht="15">
      <c r="A175" s="33"/>
      <c r="B175" s="30"/>
    </row>
    <row r="176" spans="1:2" ht="15">
      <c r="A176" s="33"/>
      <c r="B176" s="30"/>
    </row>
    <row r="177" spans="1:2" ht="15">
      <c r="A177" s="33"/>
      <c r="B177" s="30"/>
    </row>
    <row r="178" spans="1:2" ht="15">
      <c r="A178" s="33"/>
      <c r="B178" s="30"/>
    </row>
    <row r="179" spans="1:2" ht="15">
      <c r="A179" s="33"/>
      <c r="B179" s="30"/>
    </row>
    <row r="180" spans="1:2" ht="15">
      <c r="A180" s="33"/>
      <c r="B180" s="30"/>
    </row>
    <row r="181" spans="1:2" ht="15">
      <c r="A181" s="33"/>
      <c r="B181" s="30"/>
    </row>
    <row r="182" spans="1:2" ht="15">
      <c r="A182" s="33"/>
      <c r="B182" s="30"/>
    </row>
    <row r="183" spans="1:2" ht="15">
      <c r="A183" s="33"/>
      <c r="B183" s="30"/>
    </row>
    <row r="184" spans="1:2" ht="15">
      <c r="A184" s="33"/>
      <c r="B184" s="30"/>
    </row>
    <row r="185" spans="1:2" ht="15">
      <c r="A185" s="33"/>
      <c r="B185" s="30"/>
    </row>
    <row r="186" spans="1:2" ht="15">
      <c r="A186" s="33"/>
      <c r="B186" s="30"/>
    </row>
    <row r="187" spans="1:2" ht="15">
      <c r="A187" s="33"/>
      <c r="B187" s="30"/>
    </row>
    <row r="188" spans="1:2" ht="15">
      <c r="A188" s="33"/>
      <c r="B188" s="30"/>
    </row>
    <row r="189" spans="1:2" ht="15">
      <c r="A189" s="33"/>
      <c r="B189" s="30"/>
    </row>
    <row r="190" spans="1:2" ht="15">
      <c r="A190" s="33"/>
      <c r="B190" s="30"/>
    </row>
    <row r="191" spans="1:2" ht="15">
      <c r="A191" s="33"/>
      <c r="B191" s="30"/>
    </row>
    <row r="192" spans="1:2" ht="15">
      <c r="A192" s="33"/>
      <c r="B192" s="30"/>
    </row>
    <row r="193" spans="1:2" ht="15">
      <c r="A193" s="33"/>
      <c r="B193" s="30"/>
    </row>
    <row r="194" spans="1:2" ht="15">
      <c r="A194" s="33"/>
      <c r="B194" s="30"/>
    </row>
    <row r="195" spans="1:2" ht="15">
      <c r="A195" s="33"/>
      <c r="B195" s="30"/>
    </row>
    <row r="196" spans="1:2" ht="15">
      <c r="A196" s="33"/>
      <c r="B196" s="30"/>
    </row>
    <row r="197" spans="1:2" ht="15">
      <c r="A197" s="33"/>
      <c r="B197" s="30"/>
    </row>
    <row r="198" spans="1:2" ht="15">
      <c r="A198" s="33"/>
      <c r="B198" s="30"/>
    </row>
    <row r="199" spans="1:2" ht="15">
      <c r="A199" s="33"/>
      <c r="B199" s="30"/>
    </row>
    <row r="200" spans="1:2" ht="15">
      <c r="A200" s="33"/>
      <c r="B200" s="30"/>
    </row>
    <row r="201" spans="1:2" ht="15">
      <c r="A201" s="33"/>
      <c r="B201" s="30"/>
    </row>
    <row r="202" spans="1:2" ht="15">
      <c r="A202" s="33"/>
      <c r="B202" s="30"/>
    </row>
    <row r="203" spans="1:2" ht="15">
      <c r="A203" s="33"/>
      <c r="B203" s="30"/>
    </row>
    <row r="204" spans="1:2" ht="15">
      <c r="A204" s="33"/>
      <c r="B204" s="30"/>
    </row>
    <row r="205" spans="1:2" ht="15">
      <c r="A205" s="33"/>
      <c r="B205" s="30"/>
    </row>
    <row r="206" spans="1:2" ht="15">
      <c r="A206" s="33"/>
      <c r="B206" s="30"/>
    </row>
    <row r="207" spans="1:2" ht="15">
      <c r="A207" s="33"/>
      <c r="B207" s="30"/>
    </row>
    <row r="208" spans="1:2" ht="15">
      <c r="A208" s="33"/>
      <c r="B208" s="30"/>
    </row>
    <row r="209" spans="1:2" ht="15">
      <c r="A209" s="33"/>
      <c r="B209" s="30"/>
    </row>
    <row r="210" spans="1:2" ht="15">
      <c r="A210" s="33"/>
      <c r="B210" s="30"/>
    </row>
    <row r="211" spans="1:2" ht="15">
      <c r="A211" s="33"/>
      <c r="B211" s="30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76"/>
  <sheetViews>
    <sheetView workbookViewId="0" topLeftCell="A1">
      <selection activeCell="F27" sqref="F27:K27"/>
    </sheetView>
  </sheetViews>
  <sheetFormatPr defaultColWidth="9.140625" defaultRowHeight="12"/>
  <cols>
    <col min="1" max="1" width="8.140625" style="26" customWidth="1"/>
    <col min="2" max="2" width="7.00390625" style="4" customWidth="1"/>
    <col min="3" max="13" width="7.00390625" style="25" customWidth="1"/>
    <col min="14" max="16384" width="9.28125" style="25" customWidth="1"/>
  </cols>
  <sheetData>
    <row r="1" ht="15">
      <c r="B1" s="4" t="s">
        <v>37</v>
      </c>
    </row>
    <row r="2" spans="2:13" ht="15">
      <c r="B2" s="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</row>
    <row r="3" spans="1:13" ht="15">
      <c r="A3" s="4">
        <v>1982</v>
      </c>
      <c r="B3" s="4">
        <v>288.3</v>
      </c>
      <c r="C3" s="4">
        <v>263.3</v>
      </c>
      <c r="D3" s="4">
        <v>288.5</v>
      </c>
      <c r="E3" s="4">
        <v>235.3</v>
      </c>
      <c r="F3" s="4">
        <v>265.3</v>
      </c>
      <c r="G3" s="4">
        <v>144.9</v>
      </c>
      <c r="H3" s="4">
        <v>199.5</v>
      </c>
      <c r="I3" s="4">
        <v>217.6</v>
      </c>
      <c r="J3" s="4">
        <v>152.5</v>
      </c>
      <c r="K3" s="4">
        <v>195.8</v>
      </c>
      <c r="L3" s="4">
        <v>223.6</v>
      </c>
      <c r="M3" s="4">
        <v>242.1</v>
      </c>
    </row>
    <row r="4" spans="1:13" ht="15">
      <c r="A4" s="4">
        <v>1983</v>
      </c>
      <c r="B4" s="4">
        <v>224</v>
      </c>
      <c r="C4" s="4">
        <v>248</v>
      </c>
      <c r="D4" s="4">
        <v>269.6</v>
      </c>
      <c r="E4" s="4">
        <v>255.4</v>
      </c>
      <c r="F4" s="4">
        <v>255.7</v>
      </c>
      <c r="G4" s="4">
        <v>221.1</v>
      </c>
      <c r="H4" s="4">
        <v>210.6</v>
      </c>
      <c r="I4" s="4">
        <v>127.8</v>
      </c>
      <c r="J4" s="4">
        <v>192.5</v>
      </c>
      <c r="K4" s="4">
        <v>144.9</v>
      </c>
      <c r="L4" s="4">
        <v>120.9</v>
      </c>
      <c r="M4" s="4">
        <v>149.1</v>
      </c>
    </row>
    <row r="5" spans="1:13" ht="15">
      <c r="A5" s="4">
        <v>1984</v>
      </c>
      <c r="B5" s="4">
        <v>188.3</v>
      </c>
      <c r="C5" s="4">
        <v>221.3</v>
      </c>
      <c r="D5" s="4">
        <v>268.4</v>
      </c>
      <c r="E5" s="4">
        <v>235.3</v>
      </c>
      <c r="F5" s="4">
        <v>228</v>
      </c>
      <c r="G5" s="4">
        <v>183.3</v>
      </c>
      <c r="H5" s="4">
        <v>209.4</v>
      </c>
      <c r="I5" s="4">
        <v>116.2</v>
      </c>
      <c r="J5" s="4">
        <v>174.9</v>
      </c>
      <c r="K5" s="4">
        <v>163.9</v>
      </c>
      <c r="L5" s="4">
        <v>204.7</v>
      </c>
      <c r="M5" s="4">
        <v>200.5</v>
      </c>
    </row>
    <row r="6" spans="1:13" ht="15">
      <c r="A6" s="4">
        <v>1985</v>
      </c>
      <c r="B6" s="4">
        <v>252.1</v>
      </c>
      <c r="C6" s="4">
        <v>244.2</v>
      </c>
      <c r="D6" s="4">
        <v>276</v>
      </c>
      <c r="E6" s="4">
        <v>225.7</v>
      </c>
      <c r="F6" s="4">
        <v>277.8</v>
      </c>
      <c r="G6" s="4">
        <v>161</v>
      </c>
      <c r="H6" s="4">
        <v>233.6</v>
      </c>
      <c r="I6" s="4">
        <v>219.9</v>
      </c>
      <c r="J6" s="4">
        <v>193.9</v>
      </c>
      <c r="K6" s="4">
        <v>224.8</v>
      </c>
      <c r="L6" s="4">
        <v>154.9</v>
      </c>
      <c r="M6" s="4">
        <v>196.1</v>
      </c>
    </row>
    <row r="7" spans="1:13" ht="15">
      <c r="A7" s="4">
        <v>1986</v>
      </c>
      <c r="B7" s="4">
        <v>227.8</v>
      </c>
      <c r="C7" s="4">
        <v>257.9</v>
      </c>
      <c r="D7" s="4">
        <v>288.1</v>
      </c>
      <c r="E7" s="4">
        <v>282.4</v>
      </c>
      <c r="F7" s="4">
        <v>223</v>
      </c>
      <c r="G7" s="4">
        <v>263.9</v>
      </c>
      <c r="H7" s="4">
        <v>215.4904</v>
      </c>
      <c r="I7" s="4">
        <v>157.4</v>
      </c>
      <c r="J7" s="4">
        <v>167.9</v>
      </c>
      <c r="K7" s="4">
        <v>191.7</v>
      </c>
      <c r="L7" s="4">
        <v>150.4</v>
      </c>
      <c r="M7" s="4">
        <v>208.9</v>
      </c>
    </row>
    <row r="8" spans="1:13" ht="15">
      <c r="A8" s="4">
        <v>1987</v>
      </c>
      <c r="B8" s="4">
        <v>239.3</v>
      </c>
      <c r="C8" s="4">
        <v>268.4</v>
      </c>
      <c r="D8" s="4">
        <v>299.9</v>
      </c>
      <c r="E8" s="4">
        <v>281.4</v>
      </c>
      <c r="F8" s="4">
        <v>281.3</v>
      </c>
      <c r="G8" s="4">
        <v>181.2</v>
      </c>
      <c r="H8" s="4">
        <v>204.7</v>
      </c>
      <c r="I8" s="4">
        <v>217.1</v>
      </c>
      <c r="J8" s="4">
        <v>170.9</v>
      </c>
      <c r="K8" s="4">
        <v>235</v>
      </c>
      <c r="L8" s="4">
        <v>125.6</v>
      </c>
      <c r="M8" s="4">
        <v>172.5</v>
      </c>
    </row>
    <row r="9" spans="1:13" ht="15">
      <c r="A9" s="4">
        <v>1988</v>
      </c>
      <c r="B9" s="4">
        <v>218</v>
      </c>
      <c r="C9" s="4">
        <v>232.1</v>
      </c>
      <c r="D9" s="4">
        <v>281</v>
      </c>
      <c r="E9" s="4">
        <v>260.8</v>
      </c>
      <c r="F9" s="4">
        <v>241.5</v>
      </c>
      <c r="G9" s="4">
        <v>228.2</v>
      </c>
      <c r="H9" s="4">
        <v>259.3</v>
      </c>
      <c r="I9" s="4">
        <v>262.6</v>
      </c>
      <c r="J9" s="4">
        <v>180.7</v>
      </c>
      <c r="K9" s="4">
        <v>110.3</v>
      </c>
      <c r="L9" s="4">
        <v>110.6</v>
      </c>
      <c r="M9" s="4">
        <v>192.5</v>
      </c>
    </row>
    <row r="10" spans="1:13" ht="15">
      <c r="A10" s="4">
        <v>1989</v>
      </c>
      <c r="B10" s="4">
        <v>222.2</v>
      </c>
      <c r="C10" s="4">
        <v>250.2</v>
      </c>
      <c r="D10" s="4">
        <v>204.9</v>
      </c>
      <c r="E10" s="4">
        <v>270.3</v>
      </c>
      <c r="F10" s="4">
        <v>219.2</v>
      </c>
      <c r="G10" s="4">
        <v>242.3</v>
      </c>
      <c r="H10" s="4">
        <v>207.3</v>
      </c>
      <c r="I10" s="4">
        <v>164</v>
      </c>
      <c r="J10" s="4">
        <v>175.2</v>
      </c>
      <c r="K10" s="4">
        <v>184.1</v>
      </c>
      <c r="L10" s="4">
        <v>228.8</v>
      </c>
      <c r="M10" s="4">
        <v>272</v>
      </c>
    </row>
    <row r="11" spans="1:13" ht="15">
      <c r="A11" s="4">
        <v>1990</v>
      </c>
      <c r="B11" s="4">
        <v>279</v>
      </c>
      <c r="C11" s="4">
        <v>261.2</v>
      </c>
      <c r="D11" s="4">
        <v>283.6</v>
      </c>
      <c r="E11" s="4">
        <v>252.2</v>
      </c>
      <c r="F11" s="4">
        <v>237.1</v>
      </c>
      <c r="G11" s="4">
        <v>162.5</v>
      </c>
      <c r="H11" s="4">
        <v>238.2</v>
      </c>
      <c r="I11" s="4">
        <v>168.3</v>
      </c>
      <c r="J11" s="4">
        <v>164.6</v>
      </c>
      <c r="K11" s="4">
        <v>152</v>
      </c>
      <c r="L11" s="4">
        <v>175</v>
      </c>
      <c r="M11" s="4">
        <v>198.2</v>
      </c>
    </row>
    <row r="12" spans="1:13" ht="15">
      <c r="A12" s="4">
        <v>1991</v>
      </c>
      <c r="B12" s="4">
        <v>274</v>
      </c>
      <c r="C12" s="4">
        <v>255.1</v>
      </c>
      <c r="D12" s="4">
        <v>282.5</v>
      </c>
      <c r="E12" s="4">
        <v>246.7</v>
      </c>
      <c r="F12" s="4">
        <v>273.6</v>
      </c>
      <c r="G12" s="4">
        <v>200.2</v>
      </c>
      <c r="H12" s="4">
        <v>164</v>
      </c>
      <c r="I12" s="4">
        <v>141.1</v>
      </c>
      <c r="J12" s="4">
        <v>141</v>
      </c>
      <c r="K12" s="4">
        <v>146.8</v>
      </c>
      <c r="L12" s="4">
        <v>188</v>
      </c>
      <c r="M12" s="4">
        <v>222.1</v>
      </c>
    </row>
    <row r="13" spans="1:13" ht="15">
      <c r="A13" s="4">
        <v>1992</v>
      </c>
      <c r="B13" s="27">
        <v>239.1</v>
      </c>
      <c r="C13" s="27">
        <v>255.4</v>
      </c>
      <c r="D13" s="27">
        <v>279.2</v>
      </c>
      <c r="E13" s="27">
        <v>254.1</v>
      </c>
      <c r="F13" s="27">
        <v>264.4</v>
      </c>
      <c r="G13" s="27">
        <v>172.6</v>
      </c>
      <c r="H13" s="27">
        <v>225.4</v>
      </c>
      <c r="I13" s="27">
        <v>154.4</v>
      </c>
      <c r="J13" s="27">
        <v>180.1</v>
      </c>
      <c r="K13" s="27">
        <v>113.7</v>
      </c>
      <c r="L13" s="27">
        <v>177.7</v>
      </c>
      <c r="M13" s="27">
        <v>198.8</v>
      </c>
    </row>
    <row r="14" spans="1:13" ht="15">
      <c r="A14" s="4">
        <v>1993</v>
      </c>
      <c r="B14" s="27">
        <v>248.9</v>
      </c>
      <c r="C14" s="27">
        <v>249.3</v>
      </c>
      <c r="D14" s="27">
        <v>264.1</v>
      </c>
      <c r="E14" s="27">
        <v>237.3</v>
      </c>
      <c r="F14" s="27">
        <v>225.3</v>
      </c>
      <c r="G14" s="27">
        <v>229.9</v>
      </c>
      <c r="H14" s="27">
        <v>207.1</v>
      </c>
      <c r="I14" s="27">
        <v>151</v>
      </c>
      <c r="J14" s="27">
        <v>156.5</v>
      </c>
      <c r="K14" s="27">
        <v>128.3</v>
      </c>
      <c r="L14" s="27">
        <v>205.5</v>
      </c>
      <c r="M14" s="27">
        <v>87.1</v>
      </c>
    </row>
    <row r="15" spans="1:13" ht="15">
      <c r="A15" s="4">
        <v>1994</v>
      </c>
      <c r="B15" s="27">
        <v>235.2</v>
      </c>
      <c r="C15" s="27">
        <v>234.2</v>
      </c>
      <c r="D15" s="27">
        <v>227.9</v>
      </c>
      <c r="E15" s="27">
        <v>261.1</v>
      </c>
      <c r="F15" s="27">
        <v>236.3</v>
      </c>
      <c r="G15" s="27">
        <v>158.1</v>
      </c>
      <c r="H15" s="27">
        <v>126.6</v>
      </c>
      <c r="I15" s="27">
        <v>190.1</v>
      </c>
      <c r="J15" s="27">
        <v>148</v>
      </c>
      <c r="K15" s="27">
        <v>179.8</v>
      </c>
      <c r="L15" s="27">
        <v>215.6</v>
      </c>
      <c r="M15" s="27">
        <v>197.3</v>
      </c>
    </row>
    <row r="16" spans="1:13" ht="15">
      <c r="A16" s="4">
        <v>1995</v>
      </c>
      <c r="B16" s="27">
        <v>214.5</v>
      </c>
      <c r="C16" s="27">
        <v>236.9</v>
      </c>
      <c r="D16" s="27">
        <v>232.7</v>
      </c>
      <c r="E16" s="27">
        <v>255</v>
      </c>
      <c r="F16" s="27">
        <v>229.6</v>
      </c>
      <c r="G16" s="27">
        <v>217.1</v>
      </c>
      <c r="H16" s="27">
        <v>186.5</v>
      </c>
      <c r="I16" s="27">
        <v>176.4</v>
      </c>
      <c r="J16" s="27">
        <v>94.8</v>
      </c>
      <c r="K16" s="27">
        <v>147.3</v>
      </c>
      <c r="L16" s="27">
        <v>120.7</v>
      </c>
      <c r="M16" s="27">
        <v>97.5</v>
      </c>
    </row>
    <row r="17" spans="1:13" ht="15">
      <c r="A17" s="4">
        <v>1996</v>
      </c>
      <c r="B17" s="27">
        <v>188.8</v>
      </c>
      <c r="C17" s="27">
        <v>203</v>
      </c>
      <c r="D17" s="27">
        <v>289.5</v>
      </c>
      <c r="E17" s="27">
        <v>206.6</v>
      </c>
      <c r="F17" s="27">
        <v>170.6</v>
      </c>
      <c r="G17" s="27">
        <v>212.5</v>
      </c>
      <c r="H17" s="27">
        <v>178.5</v>
      </c>
      <c r="I17" s="27">
        <v>190.8</v>
      </c>
      <c r="J17" s="27">
        <v>134</v>
      </c>
      <c r="K17" s="27">
        <v>140.1</v>
      </c>
      <c r="L17" s="27">
        <v>119.3</v>
      </c>
      <c r="M17" s="27">
        <v>108.7</v>
      </c>
    </row>
    <row r="18" spans="1:13" ht="15">
      <c r="A18" s="4">
        <v>1997</v>
      </c>
      <c r="B18" s="27">
        <v>263.9</v>
      </c>
      <c r="C18" s="27">
        <v>178.4</v>
      </c>
      <c r="D18" s="27">
        <v>274.7</v>
      </c>
      <c r="E18" s="27">
        <v>214.3</v>
      </c>
      <c r="F18" s="27">
        <v>209</v>
      </c>
      <c r="G18" s="27">
        <v>249.5</v>
      </c>
      <c r="H18" s="27">
        <v>145.2</v>
      </c>
      <c r="I18" s="27">
        <v>136.1</v>
      </c>
      <c r="J18" s="27">
        <v>155</v>
      </c>
      <c r="K18" s="27">
        <v>203</v>
      </c>
      <c r="L18" s="27">
        <v>212.8</v>
      </c>
      <c r="M18" s="27">
        <v>240.9</v>
      </c>
    </row>
    <row r="19" spans="1:13" ht="15">
      <c r="A19" s="4">
        <v>1998</v>
      </c>
      <c r="B19" s="27">
        <v>258.8</v>
      </c>
      <c r="C19" s="27">
        <v>258.4</v>
      </c>
      <c r="D19" s="27">
        <v>292.5</v>
      </c>
      <c r="E19" s="27">
        <v>243.9</v>
      </c>
      <c r="F19" s="27">
        <v>228</v>
      </c>
      <c r="G19" s="27">
        <v>277.5</v>
      </c>
      <c r="H19" s="27">
        <v>271.9</v>
      </c>
      <c r="I19" s="27">
        <v>216.5</v>
      </c>
      <c r="J19" s="27">
        <v>139.1</v>
      </c>
      <c r="K19" s="27">
        <v>150.1</v>
      </c>
      <c r="L19" s="27">
        <v>101.9</v>
      </c>
      <c r="M19" s="27">
        <v>125.8</v>
      </c>
    </row>
    <row r="20" spans="1:13" ht="15">
      <c r="A20" s="4">
        <v>1999</v>
      </c>
      <c r="B20" s="27">
        <v>140.5</v>
      </c>
      <c r="C20" s="27">
        <v>206.4</v>
      </c>
      <c r="D20" s="27">
        <v>232.6</v>
      </c>
      <c r="E20" s="27">
        <v>169.4</v>
      </c>
      <c r="F20" s="27">
        <v>182.7</v>
      </c>
      <c r="G20" s="27">
        <v>169.9</v>
      </c>
      <c r="H20" s="27">
        <v>206.8</v>
      </c>
      <c r="I20" s="27">
        <v>206.8</v>
      </c>
      <c r="J20" s="27">
        <v>187.9</v>
      </c>
      <c r="K20" s="27">
        <v>83.06</v>
      </c>
      <c r="L20" s="27">
        <v>137.5</v>
      </c>
      <c r="M20" s="27">
        <v>79.4</v>
      </c>
    </row>
    <row r="21" spans="1:13" ht="15">
      <c r="A21" s="4">
        <v>2000</v>
      </c>
      <c r="B21" s="27">
        <v>192.5</v>
      </c>
      <c r="C21" s="27">
        <v>160.1</v>
      </c>
      <c r="D21" s="27">
        <v>218.9</v>
      </c>
      <c r="E21" s="27">
        <v>197.6</v>
      </c>
      <c r="F21" s="27">
        <v>204.4</v>
      </c>
      <c r="G21" s="27">
        <v>175</v>
      </c>
      <c r="H21" s="27">
        <v>141.4</v>
      </c>
      <c r="I21" s="27">
        <v>173.9</v>
      </c>
      <c r="J21" s="27">
        <v>117.6</v>
      </c>
      <c r="K21" s="27">
        <v>103.6</v>
      </c>
      <c r="L21" s="27">
        <v>135</v>
      </c>
      <c r="M21" s="27">
        <v>94.8</v>
      </c>
    </row>
    <row r="22" spans="1:13" ht="15">
      <c r="A22" s="4">
        <v>2001</v>
      </c>
      <c r="B22" s="27">
        <v>173.8</v>
      </c>
      <c r="C22" s="27">
        <v>192.4</v>
      </c>
      <c r="D22" s="27">
        <v>165.6</v>
      </c>
      <c r="E22" s="27">
        <v>205.6</v>
      </c>
      <c r="F22" s="27">
        <v>187.6</v>
      </c>
      <c r="G22" s="27">
        <v>145.3</v>
      </c>
      <c r="H22" s="27">
        <v>219.1</v>
      </c>
      <c r="I22" s="27">
        <v>127.1</v>
      </c>
      <c r="J22" s="27">
        <v>205.3</v>
      </c>
      <c r="K22" s="27">
        <v>160.5</v>
      </c>
      <c r="L22" s="27">
        <v>148.4</v>
      </c>
      <c r="M22" s="27">
        <v>150.9</v>
      </c>
    </row>
    <row r="23" spans="1:13" ht="15">
      <c r="A23" s="4">
        <v>2002</v>
      </c>
      <c r="B23" s="27">
        <v>257.5</v>
      </c>
      <c r="C23" s="27">
        <v>250.1</v>
      </c>
      <c r="D23" s="27">
        <v>250.4</v>
      </c>
      <c r="E23" s="27">
        <v>267.1</v>
      </c>
      <c r="F23" s="27">
        <v>258.9</v>
      </c>
      <c r="G23" s="27">
        <v>182.2</v>
      </c>
      <c r="H23" s="27">
        <v>176.6</v>
      </c>
      <c r="I23" s="27">
        <v>129.5</v>
      </c>
      <c r="J23" s="27">
        <v>117.5</v>
      </c>
      <c r="K23" s="27">
        <v>172.4</v>
      </c>
      <c r="L23" s="27">
        <v>117.8</v>
      </c>
      <c r="M23" s="27">
        <v>157.5</v>
      </c>
    </row>
    <row r="24" spans="1:13" ht="15">
      <c r="A24" s="4">
        <v>2003</v>
      </c>
      <c r="B24" s="27">
        <v>255.2</v>
      </c>
      <c r="C24" s="27">
        <v>232.5</v>
      </c>
      <c r="D24" s="27">
        <v>257</v>
      </c>
      <c r="E24" s="27">
        <v>278.8</v>
      </c>
      <c r="F24" s="27">
        <v>187.5</v>
      </c>
      <c r="G24" s="27">
        <v>229.1</v>
      </c>
      <c r="H24" s="27">
        <v>197.5</v>
      </c>
      <c r="I24" s="27">
        <v>182.9</v>
      </c>
      <c r="J24" s="27">
        <v>132.2</v>
      </c>
      <c r="K24" s="27">
        <v>152.1</v>
      </c>
      <c r="L24" s="27">
        <v>195.5</v>
      </c>
      <c r="M24" s="27">
        <v>126.1</v>
      </c>
    </row>
    <row r="25" spans="1:11" ht="15">
      <c r="A25" s="28"/>
      <c r="B25" s="25"/>
      <c r="F25" s="27">
        <f aca="true" t="shared" si="0" ref="F25:K25">SUM(F3:F24)</f>
        <v>5086.8</v>
      </c>
      <c r="G25" s="27">
        <f t="shared" si="0"/>
        <v>4407.3</v>
      </c>
      <c r="H25" s="27">
        <f t="shared" si="0"/>
        <v>4424.6904</v>
      </c>
      <c r="I25" s="27">
        <f t="shared" si="0"/>
        <v>3827.5</v>
      </c>
      <c r="J25" s="27">
        <f t="shared" si="0"/>
        <v>3482.1</v>
      </c>
      <c r="K25" s="27">
        <f t="shared" si="0"/>
        <v>3483.2599999999998</v>
      </c>
    </row>
    <row r="26" spans="1:11" ht="15">
      <c r="A26" s="28"/>
      <c r="B26" s="25"/>
      <c r="F26" s="25">
        <v>22</v>
      </c>
      <c r="G26" s="25">
        <v>22</v>
      </c>
      <c r="H26" s="25">
        <v>22</v>
      </c>
      <c r="I26" s="25">
        <v>22</v>
      </c>
      <c r="J26" s="25">
        <v>22</v>
      </c>
      <c r="K26" s="25">
        <v>22</v>
      </c>
    </row>
    <row r="27" spans="2:11" ht="15">
      <c r="B27" s="25"/>
      <c r="F27" s="25">
        <f aca="true" t="shared" si="1" ref="F27:K27">F25/F26</f>
        <v>231.21818181818182</v>
      </c>
      <c r="G27" s="25">
        <f t="shared" si="1"/>
        <v>200.3318181818182</v>
      </c>
      <c r="H27" s="25">
        <f t="shared" si="1"/>
        <v>201.12229090909094</v>
      </c>
      <c r="I27" s="25">
        <f t="shared" si="1"/>
        <v>173.97727272727272</v>
      </c>
      <c r="J27" s="25">
        <f t="shared" si="1"/>
        <v>158.27727272727273</v>
      </c>
      <c r="K27" s="25">
        <f t="shared" si="1"/>
        <v>158.32999999999998</v>
      </c>
    </row>
    <row r="28" ht="15">
      <c r="B28" s="25"/>
    </row>
    <row r="29" ht="15">
      <c r="B29" s="25"/>
    </row>
    <row r="30" ht="15">
      <c r="B30" s="25"/>
    </row>
    <row r="31" ht="15">
      <c r="B31" s="25"/>
    </row>
    <row r="32" ht="15">
      <c r="B32" s="25"/>
    </row>
    <row r="33" ht="15">
      <c r="B33" s="25"/>
    </row>
    <row r="34" ht="15">
      <c r="B34" s="25"/>
    </row>
    <row r="35" ht="15">
      <c r="B35" s="25"/>
    </row>
    <row r="36" ht="15">
      <c r="B36" s="25"/>
    </row>
    <row r="37" ht="15">
      <c r="B37" s="25"/>
    </row>
    <row r="38" ht="15">
      <c r="B38" s="25"/>
    </row>
    <row r="39" ht="15">
      <c r="B39" s="25"/>
    </row>
    <row r="40" spans="1:2" ht="15">
      <c r="A40" s="28"/>
      <c r="B40" s="25"/>
    </row>
    <row r="41" spans="1:2" ht="15">
      <c r="A41" s="25"/>
      <c r="B41" s="25"/>
    </row>
    <row r="42" ht="15">
      <c r="B42" s="25"/>
    </row>
    <row r="43" ht="15">
      <c r="B43" s="25"/>
    </row>
    <row r="44" ht="15">
      <c r="B44" s="25"/>
    </row>
    <row r="45" ht="15">
      <c r="B45" s="25"/>
    </row>
    <row r="46" ht="15">
      <c r="B46" s="25"/>
    </row>
    <row r="47" ht="15">
      <c r="B47" s="25"/>
    </row>
    <row r="48" ht="15">
      <c r="B48" s="25"/>
    </row>
    <row r="49" ht="15">
      <c r="B49" s="25"/>
    </row>
    <row r="50" ht="15">
      <c r="B50" s="25"/>
    </row>
    <row r="51" ht="15">
      <c r="B51" s="25"/>
    </row>
    <row r="52" ht="15">
      <c r="B52" s="25"/>
    </row>
    <row r="53" ht="15">
      <c r="B53" s="25"/>
    </row>
    <row r="54" ht="15">
      <c r="B54" s="25"/>
    </row>
    <row r="55" spans="1:2" ht="15">
      <c r="A55" s="28"/>
      <c r="B55" s="25"/>
    </row>
    <row r="56" spans="1:2" ht="15">
      <c r="A56" s="25"/>
      <c r="B56" s="25"/>
    </row>
    <row r="57" ht="15">
      <c r="B57" s="25"/>
    </row>
    <row r="58" ht="15">
      <c r="B58" s="25"/>
    </row>
    <row r="59" ht="15">
      <c r="B59" s="25"/>
    </row>
    <row r="60" ht="15">
      <c r="B60" s="25"/>
    </row>
    <row r="61" ht="15">
      <c r="B61" s="25"/>
    </row>
    <row r="62" ht="15">
      <c r="B62" s="25"/>
    </row>
    <row r="63" ht="15">
      <c r="B63" s="25"/>
    </row>
    <row r="64" ht="15">
      <c r="B64" s="25"/>
    </row>
    <row r="65" ht="15">
      <c r="B65" s="25"/>
    </row>
    <row r="66" ht="15">
      <c r="B66" s="25"/>
    </row>
    <row r="67" ht="15">
      <c r="B67" s="25"/>
    </row>
    <row r="68" ht="15">
      <c r="B68" s="25"/>
    </row>
    <row r="69" ht="15">
      <c r="B69" s="25"/>
    </row>
    <row r="70" spans="1:2" ht="15">
      <c r="A70" s="28"/>
      <c r="B70" s="25"/>
    </row>
    <row r="71" spans="1:2" ht="15">
      <c r="A71" s="25"/>
      <c r="B71" s="25"/>
    </row>
    <row r="72" ht="15">
      <c r="B72" s="25"/>
    </row>
    <row r="73" ht="15">
      <c r="B73" s="25"/>
    </row>
    <row r="74" ht="15">
      <c r="B74" s="25"/>
    </row>
    <row r="75" ht="15">
      <c r="B75" s="25"/>
    </row>
    <row r="76" ht="15">
      <c r="B76" s="25"/>
    </row>
    <row r="77" ht="15">
      <c r="B77" s="25"/>
    </row>
    <row r="78" ht="15">
      <c r="B78" s="25"/>
    </row>
    <row r="79" ht="15">
      <c r="B79" s="25"/>
    </row>
    <row r="80" ht="15">
      <c r="B80" s="25"/>
    </row>
    <row r="81" ht="15">
      <c r="B81" s="25"/>
    </row>
    <row r="82" ht="15">
      <c r="B82" s="25"/>
    </row>
    <row r="83" ht="15">
      <c r="B83" s="25"/>
    </row>
    <row r="84" ht="15">
      <c r="B84" s="25"/>
    </row>
    <row r="85" spans="1:2" ht="15">
      <c r="A85" s="28"/>
      <c r="B85" s="25"/>
    </row>
    <row r="86" spans="1:2" ht="15">
      <c r="A86" s="25"/>
      <c r="B86" s="25"/>
    </row>
    <row r="87" ht="15">
      <c r="B87" s="25"/>
    </row>
    <row r="88" ht="15">
      <c r="B88" s="25"/>
    </row>
    <row r="89" ht="15">
      <c r="B89" s="25"/>
    </row>
    <row r="90" ht="15">
      <c r="B90" s="25"/>
    </row>
    <row r="91" ht="15">
      <c r="B91" s="25"/>
    </row>
    <row r="92" ht="15">
      <c r="B92" s="25"/>
    </row>
    <row r="93" ht="15">
      <c r="B93" s="25"/>
    </row>
    <row r="94" ht="15">
      <c r="B94" s="25"/>
    </row>
    <row r="95" ht="15">
      <c r="B95" s="25"/>
    </row>
    <row r="96" ht="15">
      <c r="B96" s="25"/>
    </row>
    <row r="97" ht="15">
      <c r="B97" s="25"/>
    </row>
    <row r="98" ht="15">
      <c r="B98" s="25"/>
    </row>
    <row r="99" ht="15">
      <c r="B99" s="25"/>
    </row>
    <row r="100" spans="1:2" ht="15">
      <c r="A100" s="28"/>
      <c r="B100" s="25"/>
    </row>
    <row r="101" spans="1:2" ht="15">
      <c r="A101" s="25"/>
      <c r="B101" s="25"/>
    </row>
    <row r="102" ht="15">
      <c r="B102" s="25"/>
    </row>
    <row r="103" ht="15">
      <c r="B103" s="25"/>
    </row>
    <row r="104" ht="15">
      <c r="B104" s="25"/>
    </row>
    <row r="105" ht="15">
      <c r="B105" s="25"/>
    </row>
    <row r="106" ht="15">
      <c r="B106" s="25"/>
    </row>
    <row r="107" ht="15">
      <c r="B107" s="25"/>
    </row>
    <row r="108" ht="15">
      <c r="B108" s="25"/>
    </row>
    <row r="109" ht="15">
      <c r="B109" s="25"/>
    </row>
    <row r="110" ht="15">
      <c r="B110" s="25"/>
    </row>
    <row r="111" ht="15">
      <c r="B111" s="25"/>
    </row>
    <row r="112" ht="15">
      <c r="B112" s="25"/>
    </row>
    <row r="113" ht="15">
      <c r="B113" s="25"/>
    </row>
    <row r="114" ht="15">
      <c r="B114" s="25"/>
    </row>
    <row r="115" spans="1:2" ht="15">
      <c r="A115" s="28"/>
      <c r="B115" s="25"/>
    </row>
    <row r="116" spans="1:2" ht="15">
      <c r="A116" s="25"/>
      <c r="B116" s="25"/>
    </row>
    <row r="117" ht="15">
      <c r="B117" s="25"/>
    </row>
    <row r="118" ht="15">
      <c r="B118" s="25"/>
    </row>
    <row r="119" ht="15">
      <c r="B119" s="25"/>
    </row>
    <row r="120" ht="15">
      <c r="B120" s="25"/>
    </row>
    <row r="121" ht="15">
      <c r="B121" s="25"/>
    </row>
    <row r="122" ht="15">
      <c r="B122" s="25"/>
    </row>
    <row r="123" ht="15">
      <c r="B123" s="25"/>
    </row>
    <row r="124" ht="15">
      <c r="B124" s="25"/>
    </row>
    <row r="125" ht="15">
      <c r="B125" s="25"/>
    </row>
    <row r="126" ht="15">
      <c r="B126" s="25"/>
    </row>
    <row r="127" ht="15">
      <c r="B127" s="25"/>
    </row>
    <row r="128" ht="15">
      <c r="B128" s="25"/>
    </row>
    <row r="129" ht="15">
      <c r="B129" s="25"/>
    </row>
    <row r="130" spans="1:2" ht="15">
      <c r="A130" s="28"/>
      <c r="B130" s="25"/>
    </row>
    <row r="131" spans="1:2" ht="15">
      <c r="A131" s="28"/>
      <c r="B131" s="25"/>
    </row>
    <row r="132" ht="15">
      <c r="B132" s="25"/>
    </row>
    <row r="133" ht="15">
      <c r="B133" s="25"/>
    </row>
    <row r="134" ht="15">
      <c r="B134" s="25"/>
    </row>
    <row r="135" ht="15">
      <c r="B135" s="25"/>
    </row>
    <row r="136" ht="15">
      <c r="B136" s="25"/>
    </row>
    <row r="137" ht="15">
      <c r="B137" s="25"/>
    </row>
    <row r="138" ht="15">
      <c r="B138" s="25"/>
    </row>
    <row r="139" ht="15">
      <c r="B139" s="25"/>
    </row>
    <row r="140" ht="15">
      <c r="B140" s="25"/>
    </row>
    <row r="141" ht="15">
      <c r="B141" s="25"/>
    </row>
    <row r="142" ht="15">
      <c r="B142" s="25"/>
    </row>
    <row r="143" ht="15">
      <c r="B143" s="25"/>
    </row>
    <row r="144" ht="15">
      <c r="B144" s="25"/>
    </row>
    <row r="145" spans="1:2" ht="15">
      <c r="A145" s="28"/>
      <c r="B145" s="25"/>
    </row>
    <row r="146" spans="1:2" ht="15">
      <c r="A146" s="25"/>
      <c r="B146" s="25"/>
    </row>
    <row r="147" ht="15">
      <c r="B147" s="25"/>
    </row>
    <row r="148" ht="15">
      <c r="B148" s="25"/>
    </row>
    <row r="149" ht="15">
      <c r="B149" s="25"/>
    </row>
    <row r="150" ht="15">
      <c r="B150" s="25"/>
    </row>
    <row r="151" ht="15">
      <c r="B151" s="25"/>
    </row>
    <row r="152" ht="15">
      <c r="B152" s="25"/>
    </row>
    <row r="153" ht="15">
      <c r="B153" s="25"/>
    </row>
    <row r="154" ht="15">
      <c r="B154" s="25"/>
    </row>
    <row r="155" ht="15">
      <c r="B155" s="25"/>
    </row>
    <row r="156" ht="15">
      <c r="B156" s="25"/>
    </row>
    <row r="157" ht="15">
      <c r="B157" s="25"/>
    </row>
    <row r="158" ht="15">
      <c r="B158" s="25"/>
    </row>
    <row r="159" ht="15">
      <c r="B159" s="25"/>
    </row>
    <row r="160" spans="1:2" ht="15">
      <c r="A160" s="28"/>
      <c r="B160" s="25"/>
    </row>
    <row r="161" spans="1:2" ht="15">
      <c r="A161" s="25"/>
      <c r="B161" s="25"/>
    </row>
    <row r="175" ht="15">
      <c r="A175" s="28"/>
    </row>
    <row r="176" ht="15">
      <c r="A176" s="2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98"/>
  <sheetViews>
    <sheetView tabSelected="1" workbookViewId="0" topLeftCell="A8">
      <selection activeCell="R13" sqref="R13"/>
    </sheetView>
  </sheetViews>
  <sheetFormatPr defaultColWidth="9.140625" defaultRowHeight="12"/>
  <cols>
    <col min="1" max="1" width="6.8515625" style="30" customWidth="1"/>
    <col min="2" max="2" width="7.421875" style="29" customWidth="1"/>
    <col min="3" max="14" width="7.421875" style="30" customWidth="1"/>
    <col min="15" max="15" width="9.421875" style="30" bestFit="1" customWidth="1"/>
    <col min="16" max="16" width="11.00390625" style="30" bestFit="1" customWidth="1"/>
    <col min="17" max="25" width="7.421875" style="30" customWidth="1"/>
    <col min="26" max="16384" width="9.28125" style="30" customWidth="1"/>
  </cols>
  <sheetData>
    <row r="1" spans="1:2" ht="15">
      <c r="A1" s="29"/>
      <c r="B1" s="30" t="s">
        <v>37</v>
      </c>
    </row>
    <row r="2" spans="1:13" ht="15">
      <c r="A2" s="31"/>
      <c r="B2" s="32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11</v>
      </c>
    </row>
    <row r="3" spans="1:14" ht="15">
      <c r="A3" s="33" t="s">
        <v>13</v>
      </c>
      <c r="B3" s="36">
        <v>274.78465</v>
      </c>
      <c r="C3" s="36">
        <v>281.88678</v>
      </c>
      <c r="D3" s="36">
        <v>300.79245</v>
      </c>
      <c r="E3" s="36">
        <v>254.57859</v>
      </c>
      <c r="F3" s="36">
        <v>238.97391</v>
      </c>
      <c r="G3" s="36">
        <v>187.05834000000002</v>
      </c>
      <c r="H3" s="36">
        <v>193.2602</v>
      </c>
      <c r="I3" s="36">
        <v>121.73875</v>
      </c>
      <c r="J3" s="36">
        <v>144.94571</v>
      </c>
      <c r="K3" s="36">
        <v>172.55399</v>
      </c>
      <c r="L3" s="36">
        <v>181.75674999999998</v>
      </c>
      <c r="M3" s="36">
        <v>225.16977</v>
      </c>
      <c r="N3" s="35">
        <f aca="true" t="shared" si="0" ref="N3:N27">SUM(B3:M3)</f>
        <v>2577.49989</v>
      </c>
    </row>
    <row r="4" spans="1:14" ht="15">
      <c r="A4" s="33" t="s">
        <v>14</v>
      </c>
      <c r="B4" s="36">
        <v>303.39323</v>
      </c>
      <c r="C4" s="36">
        <v>277.68551999999994</v>
      </c>
      <c r="D4" s="36">
        <v>272.68402</v>
      </c>
      <c r="E4" s="36">
        <v>231.37162999999998</v>
      </c>
      <c r="F4" s="36">
        <v>220.46836</v>
      </c>
      <c r="G4" s="36">
        <v>161.2506</v>
      </c>
      <c r="H4" s="36">
        <v>203.06314</v>
      </c>
      <c r="I4" s="36">
        <v>174.45456</v>
      </c>
      <c r="J4" s="36">
        <v>190.2593</v>
      </c>
      <c r="K4" s="36">
        <v>220.56839</v>
      </c>
      <c r="L4" s="36">
        <v>190.55939</v>
      </c>
      <c r="M4" s="36">
        <v>241.2746</v>
      </c>
      <c r="N4" s="35">
        <f t="shared" si="0"/>
        <v>2687.03274</v>
      </c>
    </row>
    <row r="5" spans="1:14" ht="15">
      <c r="A5" s="33" t="s">
        <v>15</v>
      </c>
      <c r="B5" s="36">
        <v>293.89038</v>
      </c>
      <c r="C5" s="36">
        <v>275.28479999999996</v>
      </c>
      <c r="D5" s="36">
        <v>282.08684</v>
      </c>
      <c r="E5" s="36">
        <v>270.58339</v>
      </c>
      <c r="F5" s="36">
        <v>246.17606999999998</v>
      </c>
      <c r="G5" s="36">
        <v>178.55579</v>
      </c>
      <c r="H5" s="36">
        <v>195.86097999999998</v>
      </c>
      <c r="I5" s="36">
        <v>195.86097999999998</v>
      </c>
      <c r="J5" s="36">
        <v>133.84238</v>
      </c>
      <c r="K5" s="36">
        <v>173.75435</v>
      </c>
      <c r="L5" s="36">
        <v>179.05594</v>
      </c>
      <c r="M5" s="36">
        <v>235.77294999999998</v>
      </c>
      <c r="N5" s="35">
        <f t="shared" si="0"/>
        <v>2660.72485</v>
      </c>
    </row>
    <row r="6" spans="1:14" ht="15">
      <c r="A6" s="33" t="s">
        <v>16</v>
      </c>
      <c r="B6" s="36">
        <v>256.27909999999997</v>
      </c>
      <c r="C6" s="36">
        <v>270.38333</v>
      </c>
      <c r="D6" s="36">
        <v>325.09974</v>
      </c>
      <c r="E6" s="36">
        <v>253.37822999999997</v>
      </c>
      <c r="F6" s="36">
        <v>226.87027999999998</v>
      </c>
      <c r="G6" s="36">
        <v>138.74384999999998</v>
      </c>
      <c r="H6" s="36">
        <v>222.86908</v>
      </c>
      <c r="I6" s="36">
        <v>162.75105</v>
      </c>
      <c r="J6" s="36">
        <v>194.26049999999998</v>
      </c>
      <c r="K6" s="36">
        <v>159.75015</v>
      </c>
      <c r="L6" s="36">
        <v>158.14967</v>
      </c>
      <c r="M6" s="36">
        <v>193.66031999999998</v>
      </c>
      <c r="N6" s="35">
        <f t="shared" si="0"/>
        <v>2562.1952999999994</v>
      </c>
    </row>
    <row r="7" spans="1:14" ht="15">
      <c r="A7" s="33" t="s">
        <v>17</v>
      </c>
      <c r="B7" s="36">
        <v>294.49055999999996</v>
      </c>
      <c r="C7" s="36">
        <v>273.08414</v>
      </c>
      <c r="D7" s="36">
        <v>289.38903</v>
      </c>
      <c r="E7" s="36">
        <v>231.67172</v>
      </c>
      <c r="F7" s="36">
        <v>254.17847</v>
      </c>
      <c r="G7" s="36">
        <v>132.44196</v>
      </c>
      <c r="H7" s="36">
        <v>157.94960999999998</v>
      </c>
      <c r="I7" s="36">
        <v>182.85708</v>
      </c>
      <c r="J7" s="36">
        <v>141.64472</v>
      </c>
      <c r="K7" s="36">
        <v>209.265</v>
      </c>
      <c r="L7" s="36">
        <v>241.57469</v>
      </c>
      <c r="M7" s="36">
        <v>257.2794</v>
      </c>
      <c r="N7" s="35">
        <f t="shared" si="0"/>
        <v>2665.82638</v>
      </c>
    </row>
    <row r="8" spans="1:14" ht="15">
      <c r="A8" s="33" t="s">
        <v>18</v>
      </c>
      <c r="B8" s="36">
        <v>263.78135</v>
      </c>
      <c r="C8" s="36">
        <v>260.2803</v>
      </c>
      <c r="D8" s="36">
        <v>301.79275</v>
      </c>
      <c r="E8" s="36">
        <v>282.2869</v>
      </c>
      <c r="F8" s="36">
        <v>252.07784</v>
      </c>
      <c r="G8" s="36">
        <v>192.2599</v>
      </c>
      <c r="H8" s="36">
        <v>214.26649999999998</v>
      </c>
      <c r="I8" s="36">
        <v>154.34852999999998</v>
      </c>
      <c r="J8" s="36">
        <v>199.56209</v>
      </c>
      <c r="K8" s="36">
        <v>136.44315999999998</v>
      </c>
      <c r="L8" s="36">
        <v>164.55159</v>
      </c>
      <c r="M8" s="36">
        <v>228.37072999999998</v>
      </c>
      <c r="N8" s="35">
        <f t="shared" si="0"/>
        <v>2650.02164</v>
      </c>
    </row>
    <row r="9" spans="1:14" ht="15">
      <c r="A9" s="33" t="s">
        <v>19</v>
      </c>
      <c r="B9" s="36">
        <v>241.07454</v>
      </c>
      <c r="C9" s="36">
        <v>273.08414</v>
      </c>
      <c r="D9" s="36">
        <v>288.98891</v>
      </c>
      <c r="E9" s="36">
        <v>262.58099</v>
      </c>
      <c r="F9" s="36">
        <v>231.27159999999998</v>
      </c>
      <c r="G9" s="36">
        <v>164.45155999999997</v>
      </c>
      <c r="H9" s="36">
        <v>199.46205999999998</v>
      </c>
      <c r="I9" s="36">
        <v>114.73665</v>
      </c>
      <c r="J9" s="36">
        <v>181.2566</v>
      </c>
      <c r="K9" s="36">
        <v>175.55489</v>
      </c>
      <c r="L9" s="36">
        <v>221.46865999999997</v>
      </c>
      <c r="M9" s="36">
        <v>207.2644</v>
      </c>
      <c r="N9" s="35">
        <f t="shared" si="0"/>
        <v>2561.195</v>
      </c>
    </row>
    <row r="10" spans="1:14" ht="15">
      <c r="A10" s="33" t="s">
        <v>20</v>
      </c>
      <c r="B10" s="36">
        <v>289.48906</v>
      </c>
      <c r="C10" s="36">
        <v>245.67592</v>
      </c>
      <c r="D10" s="36">
        <v>290.18926999999996</v>
      </c>
      <c r="E10" s="36">
        <v>232.87207999999998</v>
      </c>
      <c r="F10" s="36">
        <v>248.37672999999998</v>
      </c>
      <c r="G10" s="36">
        <v>153.44825999999998</v>
      </c>
      <c r="H10" s="36">
        <v>214.36652999999998</v>
      </c>
      <c r="I10" s="36">
        <v>206.66422</v>
      </c>
      <c r="J10" s="36">
        <v>196.06104</v>
      </c>
      <c r="K10" s="36">
        <v>223.66932</v>
      </c>
      <c r="L10" s="36">
        <v>178.45575999999997</v>
      </c>
      <c r="M10" s="36">
        <v>228.17067</v>
      </c>
      <c r="N10" s="35">
        <f t="shared" si="0"/>
        <v>2707.4388599999997</v>
      </c>
    </row>
    <row r="11" spans="1:14" ht="15">
      <c r="A11" s="33" t="s">
        <v>21</v>
      </c>
      <c r="B11" s="36">
        <v>269.88318000000004</v>
      </c>
      <c r="C11" s="36">
        <v>258.87988</v>
      </c>
      <c r="D11" s="36">
        <v>296.19106999999997</v>
      </c>
      <c r="E11" s="36">
        <v>284.98771</v>
      </c>
      <c r="F11" s="36">
        <v>195.96101</v>
      </c>
      <c r="G11" s="36">
        <v>232.47195999999997</v>
      </c>
      <c r="H11" s="36">
        <v>197.26139999999998</v>
      </c>
      <c r="I11" s="36">
        <v>138.04364</v>
      </c>
      <c r="J11" s="36">
        <v>133.44225999999998</v>
      </c>
      <c r="K11" s="36">
        <v>194.16047</v>
      </c>
      <c r="L11" s="36">
        <v>155.74894999999998</v>
      </c>
      <c r="M11" s="36">
        <v>236.57319</v>
      </c>
      <c r="N11" s="35">
        <f t="shared" si="0"/>
        <v>2593.60472</v>
      </c>
    </row>
    <row r="12" spans="1:14" ht="15">
      <c r="A12" s="33" t="s">
        <v>22</v>
      </c>
      <c r="B12" s="36">
        <v>271.58369</v>
      </c>
      <c r="C12" s="36">
        <v>291.98981</v>
      </c>
      <c r="D12" s="36">
        <v>319.69811999999996</v>
      </c>
      <c r="E12" s="36">
        <v>295.49086</v>
      </c>
      <c r="F12" s="36">
        <v>267.38243</v>
      </c>
      <c r="G12" s="36">
        <v>188.85888</v>
      </c>
      <c r="H12" s="36">
        <v>173.95440999999997</v>
      </c>
      <c r="I12" s="36">
        <v>191.65972</v>
      </c>
      <c r="J12" s="36">
        <v>178.65582</v>
      </c>
      <c r="K12" s="36">
        <v>253.47825999999998</v>
      </c>
      <c r="L12" s="36">
        <v>146.24609999999998</v>
      </c>
      <c r="M12" s="36">
        <v>215.56689</v>
      </c>
      <c r="N12" s="35">
        <f t="shared" si="0"/>
        <v>2794.56499</v>
      </c>
    </row>
    <row r="13" spans="1:14" ht="15">
      <c r="A13" s="33" t="s">
        <v>23</v>
      </c>
      <c r="B13" s="36">
        <v>278.78585</v>
      </c>
      <c r="C13" s="36">
        <v>267.08234</v>
      </c>
      <c r="D13" s="36">
        <v>292.18987</v>
      </c>
      <c r="E13" s="36">
        <v>271.78375</v>
      </c>
      <c r="F13" s="36">
        <v>205.2638</v>
      </c>
      <c r="G13" s="36">
        <v>188.05864</v>
      </c>
      <c r="H13" s="36">
        <v>232.2719</v>
      </c>
      <c r="I13" s="36">
        <v>228.07064</v>
      </c>
      <c r="J13" s="36">
        <v>180.35632999999999</v>
      </c>
      <c r="K13" s="36">
        <v>122.73904999999999</v>
      </c>
      <c r="L13" s="36">
        <v>164.65162</v>
      </c>
      <c r="M13" s="36">
        <v>250.87748</v>
      </c>
      <c r="N13" s="35">
        <f t="shared" si="0"/>
        <v>2682.13127</v>
      </c>
    </row>
    <row r="14" spans="1:14" ht="15">
      <c r="A14" s="33" t="s">
        <v>24</v>
      </c>
      <c r="B14" s="36">
        <v>275.18476999999996</v>
      </c>
      <c r="C14" s="36">
        <v>271.98381</v>
      </c>
      <c r="D14" s="36">
        <v>255.37883</v>
      </c>
      <c r="E14" s="36">
        <v>273.58429</v>
      </c>
      <c r="F14" s="36">
        <v>232.77204999999998</v>
      </c>
      <c r="G14" s="36">
        <v>248.47675999999998</v>
      </c>
      <c r="H14" s="36">
        <v>216.46715999999998</v>
      </c>
      <c r="I14" s="36">
        <v>149.14697</v>
      </c>
      <c r="J14" s="36">
        <v>177.75555</v>
      </c>
      <c r="K14" s="36">
        <v>193.16017</v>
      </c>
      <c r="L14" s="36">
        <v>243.87537999999998</v>
      </c>
      <c r="M14" s="36">
        <v>319.99821</v>
      </c>
      <c r="N14" s="35">
        <f t="shared" si="0"/>
        <v>2857.78395</v>
      </c>
    </row>
    <row r="15" spans="1:14" ht="15">
      <c r="A15" s="33" t="s">
        <v>25</v>
      </c>
      <c r="B15" s="36">
        <v>315.99701</v>
      </c>
      <c r="C15" s="36">
        <v>291.78974999999997</v>
      </c>
      <c r="D15" s="36">
        <v>314.99670999999995</v>
      </c>
      <c r="E15" s="36">
        <v>257.77955</v>
      </c>
      <c r="F15" s="36">
        <v>238.17367</v>
      </c>
      <c r="G15" s="36">
        <v>119.33802999999999</v>
      </c>
      <c r="H15" s="36">
        <v>226.27009999999999</v>
      </c>
      <c r="I15" s="36">
        <v>140.94450999999998</v>
      </c>
      <c r="J15" s="36">
        <v>171.15357</v>
      </c>
      <c r="K15" s="36">
        <v>161.15057</v>
      </c>
      <c r="L15" s="36">
        <v>206.56419</v>
      </c>
      <c r="M15" s="36">
        <v>166.55219</v>
      </c>
      <c r="N15" s="35">
        <f t="shared" si="0"/>
        <v>2610.7098499999993</v>
      </c>
    </row>
    <row r="16" spans="1:14" ht="15">
      <c r="A16" s="33" t="s">
        <v>26</v>
      </c>
      <c r="B16" s="36">
        <v>307.99460999999997</v>
      </c>
      <c r="C16" s="36">
        <v>274.08444</v>
      </c>
      <c r="D16" s="36">
        <v>309.49505999999997</v>
      </c>
      <c r="E16" s="36">
        <v>271.2836</v>
      </c>
      <c r="F16" s="36">
        <v>281.38663</v>
      </c>
      <c r="G16" s="36">
        <v>194.16047</v>
      </c>
      <c r="H16" s="36">
        <v>149.54709</v>
      </c>
      <c r="I16" s="36">
        <v>135.14277</v>
      </c>
      <c r="J16" s="36">
        <v>124.03943999999998</v>
      </c>
      <c r="K16" s="36">
        <v>159.25</v>
      </c>
      <c r="L16" s="36">
        <v>209.86517999999998</v>
      </c>
      <c r="M16" s="36">
        <v>257.97961</v>
      </c>
      <c r="N16" s="35">
        <f t="shared" si="0"/>
        <v>2674.2288999999996</v>
      </c>
    </row>
    <row r="17" spans="1:14" ht="15">
      <c r="A17" s="33" t="s">
        <v>27</v>
      </c>
      <c r="B17" s="36">
        <v>289.68911999999995</v>
      </c>
      <c r="C17" s="36">
        <v>271.08354</v>
      </c>
      <c r="D17" s="36">
        <v>299.19196999999997</v>
      </c>
      <c r="E17" s="36">
        <v>249.57709</v>
      </c>
      <c r="F17" s="36">
        <v>258.77985</v>
      </c>
      <c r="G17" s="36">
        <v>160.95050999999998</v>
      </c>
      <c r="H17" s="36">
        <v>214.16647</v>
      </c>
      <c r="I17" s="36">
        <v>143.74535</v>
      </c>
      <c r="J17" s="36">
        <v>174.45456</v>
      </c>
      <c r="K17" s="36">
        <v>130.64142</v>
      </c>
      <c r="L17" s="36">
        <v>213.06614</v>
      </c>
      <c r="M17" s="36">
        <v>245.87598</v>
      </c>
      <c r="N17" s="35">
        <f t="shared" si="0"/>
        <v>2651.2219999999993</v>
      </c>
    </row>
    <row r="18" spans="1:14" ht="15">
      <c r="A18" s="33" t="s">
        <v>28</v>
      </c>
      <c r="B18" s="36">
        <v>280.58639</v>
      </c>
      <c r="C18" s="36">
        <v>261.18057</v>
      </c>
      <c r="D18" s="36">
        <v>271.98381</v>
      </c>
      <c r="E18" s="36">
        <v>255.77895</v>
      </c>
      <c r="F18" s="36">
        <v>228.77085</v>
      </c>
      <c r="G18" s="36">
        <v>192.2599</v>
      </c>
      <c r="H18" s="36">
        <v>192.96011</v>
      </c>
      <c r="I18" s="36">
        <v>130.2413</v>
      </c>
      <c r="J18" s="36">
        <v>135.2428</v>
      </c>
      <c r="K18" s="36">
        <v>117.93760999999999</v>
      </c>
      <c r="L18" s="36">
        <v>195.76094999999998</v>
      </c>
      <c r="M18" s="36">
        <v>92.2299</v>
      </c>
      <c r="N18" s="35">
        <f t="shared" si="0"/>
        <v>2354.9331399999996</v>
      </c>
    </row>
    <row r="19" spans="1:14" ht="15">
      <c r="A19" s="33" t="s">
        <v>29</v>
      </c>
      <c r="B19" s="36">
        <v>249.37703</v>
      </c>
      <c r="C19" s="36">
        <v>216.36712999999997</v>
      </c>
      <c r="D19" s="36">
        <v>233.57229</v>
      </c>
      <c r="E19" s="36">
        <v>264.08144</v>
      </c>
      <c r="F19" s="36">
        <v>218.76784999999998</v>
      </c>
      <c r="G19" s="36">
        <v>133.34223</v>
      </c>
      <c r="H19" s="36">
        <v>121.73875</v>
      </c>
      <c r="I19" s="36">
        <v>166.55219</v>
      </c>
      <c r="J19" s="36">
        <v>129.14097</v>
      </c>
      <c r="K19" s="36">
        <v>172.95411</v>
      </c>
      <c r="L19" s="36">
        <v>188.45875999999998</v>
      </c>
      <c r="M19" s="36">
        <v>169.85317999999998</v>
      </c>
      <c r="N19" s="35">
        <f t="shared" si="0"/>
        <v>2264.20593</v>
      </c>
    </row>
    <row r="20" spans="1:14" ht="15">
      <c r="A20" s="33" t="s">
        <v>30</v>
      </c>
      <c r="B20" s="36">
        <v>222.2689</v>
      </c>
      <c r="C20" s="36">
        <v>226.97030999999998</v>
      </c>
      <c r="D20" s="36">
        <v>213.66631999999998</v>
      </c>
      <c r="E20" s="36">
        <v>261.48066</v>
      </c>
      <c r="F20" s="36">
        <v>208.06464</v>
      </c>
      <c r="G20" s="36">
        <v>190.85948</v>
      </c>
      <c r="H20" s="36">
        <v>165.55189000000001</v>
      </c>
      <c r="I20" s="36">
        <v>154.2485</v>
      </c>
      <c r="J20" s="36">
        <v>79.226</v>
      </c>
      <c r="K20" s="36">
        <v>121.13857</v>
      </c>
      <c r="L20" s="36">
        <v>94.93071</v>
      </c>
      <c r="M20" s="36">
        <v>84.02744</v>
      </c>
      <c r="N20" s="35">
        <f t="shared" si="0"/>
        <v>2022.43342</v>
      </c>
    </row>
    <row r="21" spans="1:14" ht="15">
      <c r="A21" s="33" t="s">
        <v>31</v>
      </c>
      <c r="B21" s="36">
        <v>178.2557</v>
      </c>
      <c r="C21" s="36">
        <v>211.06554</v>
      </c>
      <c r="D21" s="36">
        <v>261.48066</v>
      </c>
      <c r="E21" s="36">
        <v>217.66752</v>
      </c>
      <c r="F21" s="36">
        <v>178.95591</v>
      </c>
      <c r="G21" s="36">
        <v>197.46146</v>
      </c>
      <c r="H21" s="36">
        <v>157.74955</v>
      </c>
      <c r="I21" s="36">
        <v>166.15207</v>
      </c>
      <c r="J21" s="36">
        <v>113.13617</v>
      </c>
      <c r="K21" s="36">
        <v>130.14127</v>
      </c>
      <c r="L21" s="36">
        <v>95.63092</v>
      </c>
      <c r="M21" s="36">
        <v>85.12777</v>
      </c>
      <c r="N21" s="35">
        <f t="shared" si="0"/>
        <v>1992.82454</v>
      </c>
    </row>
    <row r="22" spans="1:14" ht="15">
      <c r="A22" s="33" t="s">
        <v>32</v>
      </c>
      <c r="B22" s="36">
        <v>256.77925</v>
      </c>
      <c r="C22" s="36">
        <v>173.95440999999997</v>
      </c>
      <c r="D22" s="36">
        <v>283.68731999999994</v>
      </c>
      <c r="E22" s="36">
        <v>209.36503</v>
      </c>
      <c r="F22" s="36">
        <v>177.05534</v>
      </c>
      <c r="G22" s="36">
        <v>224.56959</v>
      </c>
      <c r="H22" s="36">
        <v>123.13917</v>
      </c>
      <c r="I22" s="36">
        <v>109.63512</v>
      </c>
      <c r="J22" s="36">
        <v>146.84627999999998</v>
      </c>
      <c r="K22" s="36">
        <v>175.55489</v>
      </c>
      <c r="L22" s="36">
        <v>187.15837</v>
      </c>
      <c r="M22" s="36">
        <v>199.262</v>
      </c>
      <c r="N22" s="35">
        <f t="shared" si="0"/>
        <v>2267.00677</v>
      </c>
    </row>
    <row r="23" spans="1:14" ht="15">
      <c r="A23" s="33" t="s">
        <v>33</v>
      </c>
      <c r="B23" s="36">
        <v>242.37492999999998</v>
      </c>
      <c r="C23" s="36">
        <v>253.47825999999998</v>
      </c>
      <c r="D23" s="36">
        <v>277.88558</v>
      </c>
      <c r="E23" s="36">
        <v>223.86937999999998</v>
      </c>
      <c r="F23" s="36">
        <v>200.26229999999998</v>
      </c>
      <c r="G23" s="36">
        <v>214.46656</v>
      </c>
      <c r="H23" s="36">
        <v>222.66902</v>
      </c>
      <c r="I23" s="36">
        <v>181.85678</v>
      </c>
      <c r="J23" s="36">
        <v>92.02984</v>
      </c>
      <c r="K23" s="36">
        <v>122.93911</v>
      </c>
      <c r="L23" s="36">
        <v>88.62882</v>
      </c>
      <c r="M23" s="36">
        <v>85.32782999999999</v>
      </c>
      <c r="N23" s="35">
        <f t="shared" si="0"/>
        <v>2205.78841</v>
      </c>
    </row>
    <row r="24" spans="1:14" ht="15">
      <c r="A24" s="33" t="s">
        <v>34</v>
      </c>
      <c r="B24" s="36">
        <v>118.23769999999999</v>
      </c>
      <c r="C24" s="36">
        <v>197.76155</v>
      </c>
      <c r="D24" s="36">
        <v>220.46836</v>
      </c>
      <c r="E24" s="36">
        <v>160.25029999999998</v>
      </c>
      <c r="F24" s="36">
        <v>178.05564</v>
      </c>
      <c r="G24" s="36">
        <v>150.2473</v>
      </c>
      <c r="H24" s="36">
        <v>174.25449999999998</v>
      </c>
      <c r="I24" s="36">
        <v>174.25449999999998</v>
      </c>
      <c r="J24" s="36">
        <v>149.24699999999999</v>
      </c>
      <c r="K24" s="36">
        <v>119.33802999999999</v>
      </c>
      <c r="L24" s="36">
        <v>125.03974</v>
      </c>
      <c r="M24" s="36">
        <v>64.02144</v>
      </c>
      <c r="N24" s="35">
        <f t="shared" si="0"/>
        <v>1831.1760599999998</v>
      </c>
    </row>
    <row r="25" spans="1:14" ht="15">
      <c r="A25" s="34">
        <v>2000</v>
      </c>
      <c r="B25" s="36">
        <v>203.06314</v>
      </c>
      <c r="C25" s="36">
        <v>187.85858</v>
      </c>
      <c r="D25" s="36">
        <v>200.16227</v>
      </c>
      <c r="E25" s="36">
        <v>190.45935999999998</v>
      </c>
      <c r="F25" s="36">
        <v>183.15717</v>
      </c>
      <c r="G25" s="36">
        <v>142.84508</v>
      </c>
      <c r="H25" s="36">
        <v>130.04124000000002</v>
      </c>
      <c r="I25" s="36">
        <v>170.2533</v>
      </c>
      <c r="J25" s="36">
        <v>148.54679000000002</v>
      </c>
      <c r="K25" s="36">
        <v>102.93311</v>
      </c>
      <c r="L25" s="36">
        <v>157.54949</v>
      </c>
      <c r="M25" s="36">
        <v>146.64622</v>
      </c>
      <c r="N25" s="35">
        <f t="shared" si="0"/>
        <v>1963.51575</v>
      </c>
    </row>
    <row r="26" spans="1:14" ht="15">
      <c r="A26" s="34">
        <v>2001</v>
      </c>
      <c r="B26" s="37">
        <v>224.2695</v>
      </c>
      <c r="C26" s="37">
        <v>233.07214</v>
      </c>
      <c r="D26" s="37">
        <v>241.2746</v>
      </c>
      <c r="E26" s="37">
        <v>252.2779</v>
      </c>
      <c r="F26" s="37">
        <v>217.06734</v>
      </c>
      <c r="G26" s="37">
        <v>150.44735999999997</v>
      </c>
      <c r="H26" s="37">
        <v>204.16347</v>
      </c>
      <c r="I26" s="37">
        <v>126.2401</v>
      </c>
      <c r="J26" s="37">
        <v>187.05834000000002</v>
      </c>
      <c r="K26" s="37">
        <v>168.95290999999997</v>
      </c>
      <c r="L26" s="37">
        <v>170.05324000000002</v>
      </c>
      <c r="M26" s="37">
        <v>178.65582</v>
      </c>
      <c r="N26" s="35">
        <f t="shared" si="0"/>
        <v>2353.5327199999997</v>
      </c>
    </row>
    <row r="27" spans="1:14" ht="15">
      <c r="A27" s="34">
        <v>2002</v>
      </c>
      <c r="B27" s="36">
        <v>277.2854</v>
      </c>
      <c r="C27" s="36">
        <v>277.78555</v>
      </c>
      <c r="D27" s="36">
        <v>291.38963</v>
      </c>
      <c r="E27" s="36">
        <v>257.47945999999996</v>
      </c>
      <c r="F27" s="36">
        <v>257.07934</v>
      </c>
      <c r="G27" s="36">
        <v>171.45365999999999</v>
      </c>
      <c r="H27" s="36">
        <v>177.95560999999998</v>
      </c>
      <c r="I27" s="36">
        <v>127.14037</v>
      </c>
      <c r="J27" s="36">
        <v>111.93581</v>
      </c>
      <c r="K27" s="36">
        <v>192.76004999999998</v>
      </c>
      <c r="L27" s="36">
        <v>126.74024999999999</v>
      </c>
      <c r="M27" s="36">
        <v>209.66512</v>
      </c>
      <c r="N27" s="35">
        <f t="shared" si="0"/>
        <v>2478.6702499999997</v>
      </c>
    </row>
    <row r="28" spans="1:16" ht="15">
      <c r="A28" s="34">
        <v>2003</v>
      </c>
      <c r="B28" s="36">
        <v>293.89038</v>
      </c>
      <c r="C28" s="36">
        <v>247.87658</v>
      </c>
      <c r="D28" s="36">
        <v>277.38543</v>
      </c>
      <c r="E28" s="36">
        <v>278.98591</v>
      </c>
      <c r="F28" s="36">
        <v>176.35512999999997</v>
      </c>
      <c r="G28" s="36">
        <v>201.16257</v>
      </c>
      <c r="H28" s="36">
        <v>192.66002</v>
      </c>
      <c r="I28" s="36">
        <v>174.35452999999998</v>
      </c>
      <c r="J28" s="36">
        <v>125.83997999999998</v>
      </c>
      <c r="K28" s="36">
        <v>160.85047999999998</v>
      </c>
      <c r="L28" s="36">
        <v>211.16557</v>
      </c>
      <c r="M28" s="36">
        <v>153.54829</v>
      </c>
      <c r="N28" s="35">
        <f>SUM(B28:M28)</f>
        <v>2494.0748700000004</v>
      </c>
      <c r="O28" s="30" t="s">
        <v>42</v>
      </c>
      <c r="P28" s="30" t="s">
        <v>43</v>
      </c>
    </row>
    <row r="29" spans="1:16" ht="15">
      <c r="A29" s="33"/>
      <c r="B29" s="30"/>
      <c r="F29" s="35">
        <f aca="true" t="shared" si="1" ref="F29:K29">SUM(F3:F28)</f>
        <v>5821.70421</v>
      </c>
      <c r="G29" s="35">
        <f t="shared" si="1"/>
        <v>4609.6407</v>
      </c>
      <c r="H29" s="35">
        <f t="shared" si="1"/>
        <v>4873.91996</v>
      </c>
      <c r="I29" s="35">
        <f t="shared" si="1"/>
        <v>4121.09418</v>
      </c>
      <c r="J29" s="35">
        <f t="shared" si="1"/>
        <v>3939.9398500000007</v>
      </c>
      <c r="K29" s="35">
        <f t="shared" si="1"/>
        <v>4271.639329999999</v>
      </c>
      <c r="N29" s="35">
        <f>AVERAGE(N3:N28)</f>
        <v>2467.8593153846155</v>
      </c>
      <c r="O29" s="35">
        <f>MAX(N3:N28)</f>
        <v>2857.78395</v>
      </c>
      <c r="P29" s="35">
        <f>MIN(N3:N28)</f>
        <v>1831.1760599999998</v>
      </c>
    </row>
    <row r="30" spans="1:14" ht="15">
      <c r="A30" s="33"/>
      <c r="B30" s="30"/>
      <c r="F30" s="30">
        <v>26</v>
      </c>
      <c r="G30" s="30">
        <v>26</v>
      </c>
      <c r="H30" s="30">
        <v>26</v>
      </c>
      <c r="I30" s="30">
        <v>26</v>
      </c>
      <c r="J30" s="30">
        <v>26</v>
      </c>
      <c r="K30" s="30">
        <v>26</v>
      </c>
      <c r="N30" s="30" t="s">
        <v>44</v>
      </c>
    </row>
    <row r="31" spans="1:11" ht="15">
      <c r="A31" s="33"/>
      <c r="B31" s="30"/>
      <c r="F31" s="30">
        <f aca="true" t="shared" si="2" ref="F31:K31">F29/F30</f>
        <v>223.9117003846154</v>
      </c>
      <c r="G31" s="30">
        <f t="shared" si="2"/>
        <v>177.29387307692306</v>
      </c>
      <c r="H31" s="30">
        <f t="shared" si="2"/>
        <v>187.45846</v>
      </c>
      <c r="I31" s="30">
        <f t="shared" si="2"/>
        <v>158.5036223076923</v>
      </c>
      <c r="J31" s="30">
        <f t="shared" si="2"/>
        <v>151.5361480769231</v>
      </c>
      <c r="K31" s="30">
        <f t="shared" si="2"/>
        <v>164.29382038461534</v>
      </c>
    </row>
    <row r="32" spans="1:2" ht="15">
      <c r="A32" s="33"/>
      <c r="B32" s="30"/>
    </row>
    <row r="33" spans="1:2" ht="15">
      <c r="A33" s="33"/>
      <c r="B33" s="30"/>
    </row>
    <row r="34" spans="1:2" ht="15">
      <c r="A34" s="33"/>
      <c r="B34" s="30"/>
    </row>
    <row r="35" spans="1:2" ht="15">
      <c r="A35" s="33"/>
      <c r="B35" s="30"/>
    </row>
    <row r="36" spans="1:2" ht="15">
      <c r="A36" s="33"/>
      <c r="B36" s="30"/>
    </row>
    <row r="37" spans="1:2" ht="15">
      <c r="A37" s="33"/>
      <c r="B37" s="30"/>
    </row>
    <row r="38" spans="1:2" ht="15">
      <c r="A38" s="33"/>
      <c r="B38" s="30"/>
    </row>
    <row r="39" spans="1:2" ht="15">
      <c r="A39" s="33"/>
      <c r="B39" s="30"/>
    </row>
    <row r="40" spans="1:2" ht="15">
      <c r="A40" s="33"/>
      <c r="B40" s="30"/>
    </row>
    <row r="41" spans="1:2" ht="15">
      <c r="A41" s="33"/>
      <c r="B41" s="30"/>
    </row>
    <row r="42" spans="1:2" ht="15">
      <c r="A42" s="33"/>
      <c r="B42" s="30"/>
    </row>
    <row r="43" spans="1:2" ht="15">
      <c r="A43" s="33"/>
      <c r="B43" s="30"/>
    </row>
    <row r="44" spans="1:2" ht="15">
      <c r="A44" s="33"/>
      <c r="B44" s="30"/>
    </row>
    <row r="45" spans="1:2" ht="15">
      <c r="A45" s="33"/>
      <c r="B45" s="30"/>
    </row>
    <row r="46" spans="1:2" ht="15">
      <c r="A46" s="33"/>
      <c r="B46" s="30"/>
    </row>
    <row r="47" spans="1:2" ht="15">
      <c r="A47" s="33"/>
      <c r="B47" s="30"/>
    </row>
    <row r="48" spans="1:2" ht="15">
      <c r="A48" s="33"/>
      <c r="B48" s="30"/>
    </row>
    <row r="49" spans="1:2" ht="15">
      <c r="A49" s="33"/>
      <c r="B49" s="30"/>
    </row>
    <row r="50" spans="1:2" ht="15">
      <c r="A50" s="33"/>
      <c r="B50" s="30"/>
    </row>
    <row r="51" spans="1:2" ht="15">
      <c r="A51" s="33"/>
      <c r="B51" s="30"/>
    </row>
    <row r="52" spans="1:2" ht="15">
      <c r="A52" s="33"/>
      <c r="B52" s="30"/>
    </row>
    <row r="53" spans="1:2" ht="15">
      <c r="A53" s="33"/>
      <c r="B53" s="30"/>
    </row>
    <row r="54" spans="1:2" ht="15">
      <c r="A54" s="33"/>
      <c r="B54" s="30"/>
    </row>
    <row r="55" spans="1:2" ht="15">
      <c r="A55" s="33"/>
      <c r="B55" s="30"/>
    </row>
    <row r="56" spans="1:2" ht="15">
      <c r="A56" s="33"/>
      <c r="B56" s="30"/>
    </row>
    <row r="57" spans="1:2" ht="15">
      <c r="A57" s="33"/>
      <c r="B57" s="30"/>
    </row>
    <row r="58" spans="1:2" ht="15">
      <c r="A58" s="33"/>
      <c r="B58" s="30"/>
    </row>
    <row r="59" spans="1:2" ht="15">
      <c r="A59" s="33"/>
      <c r="B59" s="30"/>
    </row>
    <row r="60" spans="1:2" ht="15">
      <c r="A60" s="33"/>
      <c r="B60" s="30"/>
    </row>
    <row r="61" spans="1:2" ht="15">
      <c r="A61" s="33"/>
      <c r="B61" s="30"/>
    </row>
    <row r="62" spans="1:2" ht="15">
      <c r="A62" s="33"/>
      <c r="B62" s="30"/>
    </row>
    <row r="63" spans="1:2" ht="15">
      <c r="A63" s="33"/>
      <c r="B63" s="30"/>
    </row>
    <row r="64" spans="1:2" ht="15">
      <c r="A64" s="33"/>
      <c r="B64" s="30"/>
    </row>
    <row r="65" spans="1:2" ht="15">
      <c r="A65" s="33"/>
      <c r="B65" s="30"/>
    </row>
    <row r="66" spans="1:2" ht="15">
      <c r="A66" s="33"/>
      <c r="B66" s="30"/>
    </row>
    <row r="67" spans="1:2" ht="15">
      <c r="A67" s="33"/>
      <c r="B67" s="30"/>
    </row>
    <row r="68" spans="1:2" ht="15">
      <c r="A68" s="33"/>
      <c r="B68" s="30"/>
    </row>
    <row r="69" spans="1:2" ht="15">
      <c r="A69" s="33"/>
      <c r="B69" s="30"/>
    </row>
    <row r="70" spans="1:2" ht="15">
      <c r="A70" s="33"/>
      <c r="B70" s="30"/>
    </row>
    <row r="71" spans="1:2" ht="15">
      <c r="A71" s="33"/>
      <c r="B71" s="30"/>
    </row>
    <row r="72" spans="1:2" ht="15">
      <c r="A72" s="33"/>
      <c r="B72" s="30"/>
    </row>
    <row r="73" spans="1:2" ht="15">
      <c r="A73" s="33"/>
      <c r="B73" s="30"/>
    </row>
    <row r="74" spans="1:2" ht="15">
      <c r="A74" s="33"/>
      <c r="B74" s="30"/>
    </row>
    <row r="75" spans="1:2" ht="15">
      <c r="A75" s="33"/>
      <c r="B75" s="30"/>
    </row>
    <row r="76" spans="1:2" ht="15">
      <c r="A76" s="33"/>
      <c r="B76" s="30"/>
    </row>
    <row r="77" spans="1:2" ht="15">
      <c r="A77" s="33"/>
      <c r="B77" s="30"/>
    </row>
    <row r="78" spans="1:2" ht="15">
      <c r="A78" s="33"/>
      <c r="B78" s="30"/>
    </row>
    <row r="79" spans="1:2" ht="15">
      <c r="A79" s="33"/>
      <c r="B79" s="30"/>
    </row>
    <row r="80" spans="1:2" ht="15">
      <c r="A80" s="33"/>
      <c r="B80" s="30"/>
    </row>
    <row r="81" spans="1:2" ht="15">
      <c r="A81" s="33"/>
      <c r="B81" s="30"/>
    </row>
    <row r="82" spans="1:2" ht="15">
      <c r="A82" s="33"/>
      <c r="B82" s="30"/>
    </row>
    <row r="83" spans="1:2" ht="15">
      <c r="A83" s="33"/>
      <c r="B83" s="30"/>
    </row>
    <row r="84" spans="1:2" ht="15">
      <c r="A84" s="33"/>
      <c r="B84" s="30"/>
    </row>
    <row r="85" spans="1:2" ht="15">
      <c r="A85" s="33"/>
      <c r="B85" s="30"/>
    </row>
    <row r="86" spans="1:2" ht="15">
      <c r="A86" s="33"/>
      <c r="B86" s="30"/>
    </row>
    <row r="87" spans="1:2" ht="15">
      <c r="A87" s="33"/>
      <c r="B87" s="30"/>
    </row>
    <row r="88" spans="1:2" ht="15">
      <c r="A88" s="33"/>
      <c r="B88" s="30"/>
    </row>
    <row r="89" spans="1:2" ht="15">
      <c r="A89" s="33"/>
      <c r="B89" s="30"/>
    </row>
    <row r="90" spans="1:2" ht="15">
      <c r="A90" s="33"/>
      <c r="B90" s="30"/>
    </row>
    <row r="91" spans="1:2" ht="15">
      <c r="A91" s="33"/>
      <c r="B91" s="30"/>
    </row>
    <row r="92" spans="1:2" ht="15">
      <c r="A92" s="33"/>
      <c r="B92" s="30"/>
    </row>
    <row r="93" spans="1:2" ht="15">
      <c r="A93" s="33"/>
      <c r="B93" s="30"/>
    </row>
    <row r="94" spans="1:2" ht="15">
      <c r="A94" s="33"/>
      <c r="B94" s="30"/>
    </row>
    <row r="95" spans="1:2" ht="15">
      <c r="A95" s="33"/>
      <c r="B95" s="30"/>
    </row>
    <row r="96" spans="1:2" ht="15">
      <c r="A96" s="33"/>
      <c r="B96" s="30"/>
    </row>
    <row r="97" spans="1:2" ht="15">
      <c r="A97" s="33"/>
      <c r="B97" s="30"/>
    </row>
    <row r="98" spans="1:2" ht="15">
      <c r="A98" s="33"/>
      <c r="B98" s="30"/>
    </row>
    <row r="99" spans="1:2" ht="15">
      <c r="A99" s="33"/>
      <c r="B99" s="30"/>
    </row>
    <row r="100" spans="1:2" ht="15">
      <c r="A100" s="33"/>
      <c r="B100" s="30"/>
    </row>
    <row r="101" spans="1:2" ht="15">
      <c r="A101" s="33"/>
      <c r="B101" s="30"/>
    </row>
    <row r="102" spans="1:2" ht="15">
      <c r="A102" s="33"/>
      <c r="B102" s="30"/>
    </row>
    <row r="103" spans="1:2" ht="15">
      <c r="A103" s="33"/>
      <c r="B103" s="30"/>
    </row>
    <row r="104" spans="1:2" ht="15">
      <c r="A104" s="33"/>
      <c r="B104" s="30"/>
    </row>
    <row r="105" spans="1:2" ht="15">
      <c r="A105" s="33"/>
      <c r="B105" s="30"/>
    </row>
    <row r="106" spans="1:2" ht="15">
      <c r="A106" s="33"/>
      <c r="B106" s="30"/>
    </row>
    <row r="107" spans="1:2" ht="15">
      <c r="A107" s="33"/>
      <c r="B107" s="30"/>
    </row>
    <row r="108" spans="1:2" ht="15">
      <c r="A108" s="33"/>
      <c r="B108" s="30"/>
    </row>
    <row r="109" spans="1:2" ht="15">
      <c r="A109" s="33"/>
      <c r="B109" s="30"/>
    </row>
    <row r="110" spans="1:2" ht="15">
      <c r="A110" s="33"/>
      <c r="B110" s="30"/>
    </row>
    <row r="111" spans="1:2" ht="15">
      <c r="A111" s="33"/>
      <c r="B111" s="30"/>
    </row>
    <row r="112" spans="1:2" ht="15">
      <c r="A112" s="33"/>
      <c r="B112" s="30"/>
    </row>
    <row r="113" spans="1:2" ht="15">
      <c r="A113" s="33"/>
      <c r="B113" s="30"/>
    </row>
    <row r="114" spans="1:2" ht="15">
      <c r="A114" s="33"/>
      <c r="B114" s="30"/>
    </row>
    <row r="115" spans="1:2" ht="15">
      <c r="A115" s="33"/>
      <c r="B115" s="30"/>
    </row>
    <row r="116" spans="1:2" ht="15">
      <c r="A116" s="33"/>
      <c r="B116" s="30"/>
    </row>
    <row r="117" spans="1:2" ht="15">
      <c r="A117" s="33"/>
      <c r="B117" s="30"/>
    </row>
    <row r="118" spans="1:2" ht="15">
      <c r="A118" s="33"/>
      <c r="B118" s="30"/>
    </row>
    <row r="119" spans="1:2" ht="15">
      <c r="A119" s="33"/>
      <c r="B119" s="30"/>
    </row>
    <row r="120" spans="1:2" ht="15">
      <c r="A120" s="33"/>
      <c r="B120" s="30"/>
    </row>
    <row r="121" spans="1:2" ht="15">
      <c r="A121" s="33"/>
      <c r="B121" s="30"/>
    </row>
    <row r="122" spans="1:2" ht="15">
      <c r="A122" s="33"/>
      <c r="B122" s="30"/>
    </row>
    <row r="123" spans="1:2" ht="15">
      <c r="A123" s="33"/>
      <c r="B123" s="30"/>
    </row>
    <row r="124" spans="1:2" ht="15">
      <c r="A124" s="33"/>
      <c r="B124" s="30"/>
    </row>
    <row r="125" spans="1:2" ht="15">
      <c r="A125" s="33"/>
      <c r="B125" s="30"/>
    </row>
    <row r="126" spans="1:2" ht="15">
      <c r="A126" s="33"/>
      <c r="B126" s="30"/>
    </row>
    <row r="127" spans="1:2" ht="15">
      <c r="A127" s="33"/>
      <c r="B127" s="30"/>
    </row>
    <row r="128" spans="1:2" ht="15">
      <c r="A128" s="33"/>
      <c r="B128" s="30"/>
    </row>
    <row r="129" spans="1:2" ht="15">
      <c r="A129" s="33"/>
      <c r="B129" s="30"/>
    </row>
    <row r="130" spans="1:2" ht="15">
      <c r="A130" s="33"/>
      <c r="B130" s="30"/>
    </row>
    <row r="131" spans="1:2" ht="15">
      <c r="A131" s="33"/>
      <c r="B131" s="30"/>
    </row>
    <row r="132" spans="1:2" ht="15">
      <c r="A132" s="33"/>
      <c r="B132" s="30"/>
    </row>
    <row r="133" spans="1:2" ht="15">
      <c r="A133" s="33"/>
      <c r="B133" s="30"/>
    </row>
    <row r="134" spans="1:2" ht="15">
      <c r="A134" s="33"/>
      <c r="B134" s="30"/>
    </row>
    <row r="135" spans="1:2" ht="15">
      <c r="A135" s="33"/>
      <c r="B135" s="30"/>
    </row>
    <row r="136" spans="1:2" ht="15">
      <c r="A136" s="33"/>
      <c r="B136" s="30"/>
    </row>
    <row r="137" spans="1:2" ht="15">
      <c r="A137" s="33"/>
      <c r="B137" s="30"/>
    </row>
    <row r="138" spans="1:2" ht="15">
      <c r="A138" s="33"/>
      <c r="B138" s="30"/>
    </row>
    <row r="139" spans="1:2" ht="15">
      <c r="A139" s="33"/>
      <c r="B139" s="30"/>
    </row>
    <row r="140" spans="1:2" ht="15">
      <c r="A140" s="33"/>
      <c r="B140" s="30"/>
    </row>
    <row r="141" spans="1:2" ht="15">
      <c r="A141" s="33"/>
      <c r="B141" s="30"/>
    </row>
    <row r="142" spans="1:2" ht="15">
      <c r="A142" s="33"/>
      <c r="B142" s="30"/>
    </row>
    <row r="143" spans="1:2" ht="15">
      <c r="A143" s="33"/>
      <c r="B143" s="30"/>
    </row>
    <row r="144" spans="1:2" ht="15">
      <c r="A144" s="33"/>
      <c r="B144" s="30"/>
    </row>
    <row r="145" spans="1:2" ht="15">
      <c r="A145" s="33"/>
      <c r="B145" s="30"/>
    </row>
    <row r="146" spans="1:2" ht="15">
      <c r="A146" s="33"/>
      <c r="B146" s="30"/>
    </row>
    <row r="147" spans="1:2" ht="15">
      <c r="A147" s="33"/>
      <c r="B147" s="30"/>
    </row>
    <row r="148" spans="1:2" ht="15">
      <c r="A148" s="33"/>
      <c r="B148" s="30"/>
    </row>
    <row r="149" spans="1:2" ht="15">
      <c r="A149" s="33"/>
      <c r="B149" s="30"/>
    </row>
    <row r="150" spans="1:2" ht="15">
      <c r="A150" s="33"/>
      <c r="B150" s="30"/>
    </row>
    <row r="151" spans="1:2" ht="15">
      <c r="A151" s="33"/>
      <c r="B151" s="30"/>
    </row>
    <row r="152" spans="1:2" ht="15">
      <c r="A152" s="33"/>
      <c r="B152" s="30"/>
    </row>
    <row r="153" spans="1:2" ht="15">
      <c r="A153" s="33"/>
      <c r="B153" s="30"/>
    </row>
    <row r="154" spans="1:2" ht="15">
      <c r="A154" s="33"/>
      <c r="B154" s="30"/>
    </row>
    <row r="155" spans="1:2" ht="15">
      <c r="A155" s="33"/>
      <c r="B155" s="30"/>
    </row>
    <row r="156" spans="1:2" ht="15">
      <c r="A156" s="33"/>
      <c r="B156" s="30"/>
    </row>
    <row r="157" spans="1:2" ht="15">
      <c r="A157" s="33"/>
      <c r="B157" s="30"/>
    </row>
    <row r="158" spans="1:2" ht="15">
      <c r="A158" s="33"/>
      <c r="B158" s="30"/>
    </row>
    <row r="159" spans="1:2" ht="15">
      <c r="A159" s="33"/>
      <c r="B159" s="30"/>
    </row>
    <row r="160" spans="1:2" ht="15">
      <c r="A160" s="33"/>
      <c r="B160" s="30"/>
    </row>
    <row r="161" spans="1:2" ht="15">
      <c r="A161" s="33"/>
      <c r="B161" s="30"/>
    </row>
    <row r="162" spans="1:2" ht="15">
      <c r="A162" s="33"/>
      <c r="B162" s="30"/>
    </row>
    <row r="163" spans="1:2" ht="15">
      <c r="A163" s="33"/>
      <c r="B163" s="30"/>
    </row>
    <row r="164" spans="1:2" ht="15">
      <c r="A164" s="33"/>
      <c r="B164" s="30"/>
    </row>
    <row r="165" spans="1:2" ht="15">
      <c r="A165" s="33"/>
      <c r="B165" s="30"/>
    </row>
    <row r="166" spans="1:2" ht="15">
      <c r="A166" s="33"/>
      <c r="B166" s="30"/>
    </row>
    <row r="167" spans="1:2" ht="15">
      <c r="A167" s="33"/>
      <c r="B167" s="30"/>
    </row>
    <row r="168" spans="1:2" ht="15">
      <c r="A168" s="33"/>
      <c r="B168" s="30"/>
    </row>
    <row r="169" spans="1:2" ht="15">
      <c r="A169" s="33"/>
      <c r="B169" s="30"/>
    </row>
    <row r="170" spans="1:2" ht="15">
      <c r="A170" s="33"/>
      <c r="B170" s="30"/>
    </row>
    <row r="171" spans="1:2" ht="15">
      <c r="A171" s="33"/>
      <c r="B171" s="30"/>
    </row>
    <row r="172" spans="1:2" ht="15">
      <c r="A172" s="33"/>
      <c r="B172" s="30"/>
    </row>
    <row r="173" spans="1:2" ht="15">
      <c r="A173" s="33"/>
      <c r="B173" s="30"/>
    </row>
    <row r="174" spans="1:2" ht="15">
      <c r="A174" s="33"/>
      <c r="B174" s="30"/>
    </row>
    <row r="175" spans="1:2" ht="15">
      <c r="A175" s="33"/>
      <c r="B175" s="30"/>
    </row>
    <row r="176" spans="1:2" ht="15">
      <c r="A176" s="33"/>
      <c r="B176" s="30"/>
    </row>
    <row r="177" spans="1:2" ht="15">
      <c r="A177" s="33"/>
      <c r="B177" s="30"/>
    </row>
    <row r="178" spans="1:2" ht="15">
      <c r="A178" s="33"/>
      <c r="B178" s="30"/>
    </row>
    <row r="179" spans="1:2" ht="15">
      <c r="A179" s="33"/>
      <c r="B179" s="30"/>
    </row>
    <row r="180" spans="1:2" ht="15">
      <c r="A180" s="33"/>
      <c r="B180" s="30"/>
    </row>
    <row r="181" spans="1:2" ht="15">
      <c r="A181" s="33"/>
      <c r="B181" s="30"/>
    </row>
    <row r="182" spans="1:2" ht="15">
      <c r="A182" s="33"/>
      <c r="B182" s="30"/>
    </row>
    <row r="183" spans="1:2" ht="15">
      <c r="A183" s="33"/>
      <c r="B183" s="30"/>
    </row>
    <row r="184" spans="1:2" ht="15">
      <c r="A184" s="33"/>
      <c r="B184" s="30"/>
    </row>
    <row r="185" spans="1:2" ht="15">
      <c r="A185" s="33"/>
      <c r="B185" s="30"/>
    </row>
    <row r="186" spans="1:2" ht="15">
      <c r="A186" s="33"/>
      <c r="B186" s="30"/>
    </row>
    <row r="187" spans="1:2" ht="15">
      <c r="A187" s="33"/>
      <c r="B187" s="30"/>
    </row>
    <row r="188" spans="1:2" ht="15">
      <c r="A188" s="33"/>
      <c r="B188" s="30"/>
    </row>
    <row r="189" spans="1:2" ht="15">
      <c r="A189" s="33"/>
      <c r="B189" s="30"/>
    </row>
    <row r="190" spans="1:2" ht="15">
      <c r="A190" s="33"/>
      <c r="B190" s="30"/>
    </row>
    <row r="191" spans="1:2" ht="15">
      <c r="A191" s="33"/>
      <c r="B191" s="30"/>
    </row>
    <row r="192" spans="1:2" ht="15">
      <c r="A192" s="33"/>
      <c r="B192" s="30"/>
    </row>
    <row r="193" spans="1:2" ht="15">
      <c r="A193" s="33"/>
      <c r="B193" s="30"/>
    </row>
    <row r="194" spans="1:2" ht="15">
      <c r="A194" s="33"/>
      <c r="B194" s="30"/>
    </row>
    <row r="195" spans="1:2" ht="15">
      <c r="A195" s="33"/>
      <c r="B195" s="30"/>
    </row>
    <row r="196" spans="1:2" ht="15">
      <c r="A196" s="33"/>
      <c r="B196" s="30"/>
    </row>
    <row r="197" spans="1:2" ht="15">
      <c r="A197" s="33"/>
      <c r="B197" s="30"/>
    </row>
    <row r="198" spans="1:2" ht="15">
      <c r="A198" s="33"/>
      <c r="B198" s="30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1">
      <selection activeCell="F27" sqref="F27:K27"/>
    </sheetView>
  </sheetViews>
  <sheetFormatPr defaultColWidth="9.140625" defaultRowHeight="12"/>
  <cols>
    <col min="1" max="1" width="8.00390625" style="5" customWidth="1"/>
    <col min="2" max="2" width="6.8515625" style="6" customWidth="1"/>
    <col min="3" max="12" width="7.00390625" style="5" customWidth="1"/>
    <col min="13" max="13" width="7.8515625" style="5" customWidth="1"/>
    <col min="14" max="16384" width="6.00390625" style="5" customWidth="1"/>
  </cols>
  <sheetData>
    <row r="1" spans="1:13" s="3" customFormat="1" ht="15">
      <c r="A1" s="1"/>
      <c r="B1" s="8" t="s">
        <v>36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9"/>
      <c r="B2" s="42" t="s">
        <v>0</v>
      </c>
      <c r="C2" s="43" t="s">
        <v>1</v>
      </c>
      <c r="D2" s="43" t="s">
        <v>2</v>
      </c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3" t="s">
        <v>9</v>
      </c>
      <c r="L2" s="43" t="s">
        <v>10</v>
      </c>
      <c r="M2" s="43" t="s">
        <v>11</v>
      </c>
    </row>
    <row r="3" spans="1:17" ht="15">
      <c r="A3" s="4">
        <v>1982</v>
      </c>
      <c r="B3" s="37">
        <v>292.3</v>
      </c>
      <c r="C3" s="37">
        <v>267.3</v>
      </c>
      <c r="D3" s="37">
        <v>292.5</v>
      </c>
      <c r="E3" s="37">
        <v>239.3</v>
      </c>
      <c r="F3" s="37">
        <v>269.3</v>
      </c>
      <c r="G3" s="37">
        <v>148.9</v>
      </c>
      <c r="H3" s="37">
        <v>203.5</v>
      </c>
      <c r="I3" s="37">
        <v>221.6</v>
      </c>
      <c r="J3" s="37">
        <v>146.5</v>
      </c>
      <c r="K3" s="37">
        <v>189.8</v>
      </c>
      <c r="L3" s="37">
        <v>217.6</v>
      </c>
      <c r="M3" s="37">
        <v>226</v>
      </c>
      <c r="N3" s="44"/>
      <c r="O3" s="44"/>
      <c r="P3" s="44"/>
      <c r="Q3" s="44"/>
    </row>
    <row r="4" spans="1:17" ht="15">
      <c r="A4" s="4">
        <v>1983</v>
      </c>
      <c r="B4" s="37">
        <v>228</v>
      </c>
      <c r="C4" s="37">
        <v>252</v>
      </c>
      <c r="D4" s="37">
        <v>273.6</v>
      </c>
      <c r="E4" s="37">
        <v>259.4</v>
      </c>
      <c r="F4" s="37">
        <v>259.7</v>
      </c>
      <c r="G4" s="37">
        <v>225.1</v>
      </c>
      <c r="H4" s="37">
        <v>214.6</v>
      </c>
      <c r="I4" s="37">
        <v>131.8</v>
      </c>
      <c r="J4" s="37">
        <v>186.5</v>
      </c>
      <c r="K4" s="37">
        <v>138.9</v>
      </c>
      <c r="L4" s="37">
        <v>114.9</v>
      </c>
      <c r="M4" s="37">
        <v>143.1</v>
      </c>
      <c r="N4" s="44"/>
      <c r="O4" s="44"/>
      <c r="P4" s="44"/>
      <c r="Q4" s="44"/>
    </row>
    <row r="5" spans="1:17" ht="15">
      <c r="A5" s="4">
        <v>1984</v>
      </c>
      <c r="B5" s="37">
        <v>192.3</v>
      </c>
      <c r="C5" s="37">
        <v>225.3</v>
      </c>
      <c r="D5" s="37">
        <v>272.4</v>
      </c>
      <c r="E5" s="37">
        <v>239.3</v>
      </c>
      <c r="F5" s="37">
        <v>232</v>
      </c>
      <c r="G5" s="37">
        <v>187.3</v>
      </c>
      <c r="H5" s="37">
        <v>213.4</v>
      </c>
      <c r="I5" s="37">
        <v>120.2</v>
      </c>
      <c r="J5" s="37">
        <v>168.9</v>
      </c>
      <c r="K5" s="37">
        <v>157.9</v>
      </c>
      <c r="L5" s="37">
        <v>198.7</v>
      </c>
      <c r="M5" s="37">
        <v>194.5</v>
      </c>
      <c r="N5" s="44"/>
      <c r="O5" s="44"/>
      <c r="P5" s="44"/>
      <c r="Q5" s="44"/>
    </row>
    <row r="6" spans="1:17" ht="15">
      <c r="A6" s="4">
        <v>1985</v>
      </c>
      <c r="B6" s="37">
        <v>256.1</v>
      </c>
      <c r="C6" s="37">
        <v>248.2</v>
      </c>
      <c r="D6" s="37">
        <v>280</v>
      </c>
      <c r="E6" s="37">
        <v>229.7</v>
      </c>
      <c r="F6" s="37">
        <v>281.8</v>
      </c>
      <c r="G6" s="37">
        <v>165</v>
      </c>
      <c r="H6" s="37">
        <v>237.6</v>
      </c>
      <c r="I6" s="37">
        <v>223.9</v>
      </c>
      <c r="J6" s="37">
        <v>187.9</v>
      </c>
      <c r="K6" s="37">
        <v>218.8</v>
      </c>
      <c r="L6" s="37">
        <v>148.9</v>
      </c>
      <c r="M6" s="37">
        <v>190.1</v>
      </c>
      <c r="N6" s="44"/>
      <c r="O6" s="44"/>
      <c r="P6" s="44"/>
      <c r="Q6" s="44"/>
    </row>
    <row r="7" spans="1:22" ht="15">
      <c r="A7" s="4">
        <v>1986</v>
      </c>
      <c r="B7" s="37">
        <v>231.8</v>
      </c>
      <c r="C7" s="37">
        <v>261.9</v>
      </c>
      <c r="D7" s="37">
        <v>292.1</v>
      </c>
      <c r="E7" s="37">
        <v>286.4</v>
      </c>
      <c r="F7" s="37">
        <v>227</v>
      </c>
      <c r="G7" s="37">
        <v>267.9</v>
      </c>
      <c r="H7" s="37">
        <v>219.4904</v>
      </c>
      <c r="I7" s="37">
        <v>161.4</v>
      </c>
      <c r="J7" s="37">
        <v>161.9</v>
      </c>
      <c r="K7" s="37">
        <v>185.7</v>
      </c>
      <c r="L7" s="37">
        <v>144.4</v>
      </c>
      <c r="M7" s="37">
        <v>202.9</v>
      </c>
      <c r="N7" s="44"/>
      <c r="O7" s="44"/>
      <c r="P7" s="44"/>
      <c r="Q7" s="44"/>
      <c r="S7" s="25"/>
      <c r="T7" s="25"/>
      <c r="U7" s="25"/>
      <c r="V7" s="25"/>
    </row>
    <row r="8" spans="1:22" ht="15">
      <c r="A8" s="4">
        <v>1987</v>
      </c>
      <c r="B8" s="37">
        <v>243.3</v>
      </c>
      <c r="C8" s="37">
        <v>272.4</v>
      </c>
      <c r="D8" s="37">
        <v>303.9</v>
      </c>
      <c r="E8" s="37">
        <v>285.4</v>
      </c>
      <c r="F8" s="37">
        <v>285.3</v>
      </c>
      <c r="G8" s="37">
        <v>185.2</v>
      </c>
      <c r="H8" s="37">
        <v>208.7</v>
      </c>
      <c r="I8" s="37">
        <v>221.1</v>
      </c>
      <c r="J8" s="37">
        <v>164.9</v>
      </c>
      <c r="K8" s="37">
        <v>229</v>
      </c>
      <c r="L8" s="37">
        <v>119.6</v>
      </c>
      <c r="M8" s="37">
        <v>166.5</v>
      </c>
      <c r="N8" s="44"/>
      <c r="O8" s="44"/>
      <c r="P8" s="44"/>
      <c r="Q8" s="44"/>
      <c r="S8" s="4"/>
      <c r="T8" s="4"/>
      <c r="U8" s="4"/>
      <c r="V8" s="4"/>
    </row>
    <row r="9" spans="1:22" ht="15">
      <c r="A9" s="4">
        <v>1988</v>
      </c>
      <c r="B9" s="37">
        <v>222</v>
      </c>
      <c r="C9" s="37">
        <v>236.1</v>
      </c>
      <c r="D9" s="37">
        <v>285</v>
      </c>
      <c r="E9" s="37">
        <v>264.8</v>
      </c>
      <c r="F9" s="37">
        <v>245.5</v>
      </c>
      <c r="G9" s="37">
        <v>232.2</v>
      </c>
      <c r="H9" s="37">
        <v>263.3</v>
      </c>
      <c r="I9" s="37">
        <v>266.6</v>
      </c>
      <c r="J9" s="37">
        <v>174.7</v>
      </c>
      <c r="K9" s="37">
        <v>104.3</v>
      </c>
      <c r="L9" s="37">
        <v>104.6</v>
      </c>
      <c r="M9" s="37">
        <v>186.5</v>
      </c>
      <c r="N9" s="44"/>
      <c r="O9" s="44"/>
      <c r="P9" s="44"/>
      <c r="Q9" s="44"/>
      <c r="S9" s="4"/>
      <c r="T9" s="4"/>
      <c r="U9" s="4"/>
      <c r="V9" s="4"/>
    </row>
    <row r="10" spans="1:22" ht="15">
      <c r="A10" s="4">
        <v>1989</v>
      </c>
      <c r="B10" s="37">
        <v>226.2</v>
      </c>
      <c r="C10" s="37">
        <v>254.2</v>
      </c>
      <c r="D10" s="37">
        <v>208.9</v>
      </c>
      <c r="E10" s="37">
        <v>274.3</v>
      </c>
      <c r="F10" s="37">
        <v>223.2</v>
      </c>
      <c r="G10" s="37">
        <v>246.3</v>
      </c>
      <c r="H10" s="37">
        <v>211.3</v>
      </c>
      <c r="I10" s="37">
        <v>168</v>
      </c>
      <c r="J10" s="37">
        <v>169.2</v>
      </c>
      <c r="K10" s="37">
        <v>178.1</v>
      </c>
      <c r="L10" s="37">
        <v>222.8</v>
      </c>
      <c r="M10" s="37">
        <v>266</v>
      </c>
      <c r="N10" s="44"/>
      <c r="O10" s="44"/>
      <c r="P10" s="44"/>
      <c r="Q10" s="44"/>
      <c r="S10" s="4"/>
      <c r="T10" s="4"/>
      <c r="U10" s="4"/>
      <c r="V10" s="4"/>
    </row>
    <row r="11" spans="1:22" ht="15">
      <c r="A11" s="4">
        <v>1990</v>
      </c>
      <c r="B11" s="37">
        <v>283</v>
      </c>
      <c r="C11" s="37">
        <v>265.2</v>
      </c>
      <c r="D11" s="37">
        <v>287.6</v>
      </c>
      <c r="E11" s="37">
        <v>256.2</v>
      </c>
      <c r="F11" s="37">
        <v>241.1</v>
      </c>
      <c r="G11" s="37">
        <v>166.5</v>
      </c>
      <c r="H11" s="37">
        <v>242.2</v>
      </c>
      <c r="I11" s="37">
        <v>172.3</v>
      </c>
      <c r="J11" s="37">
        <v>158.6</v>
      </c>
      <c r="K11" s="37">
        <v>146</v>
      </c>
      <c r="L11" s="37">
        <v>169</v>
      </c>
      <c r="M11" s="37">
        <v>192.2</v>
      </c>
      <c r="N11" s="44"/>
      <c r="O11" s="44"/>
      <c r="P11" s="44"/>
      <c r="Q11" s="44"/>
      <c r="S11" s="4"/>
      <c r="T11" s="4"/>
      <c r="U11" s="4"/>
      <c r="V11" s="4"/>
    </row>
    <row r="12" spans="1:22" ht="15">
      <c r="A12" s="4">
        <v>1991</v>
      </c>
      <c r="B12" s="37">
        <v>278</v>
      </c>
      <c r="C12" s="37">
        <v>259.1</v>
      </c>
      <c r="D12" s="37">
        <v>286.5</v>
      </c>
      <c r="E12" s="37">
        <v>250.7</v>
      </c>
      <c r="F12" s="37">
        <v>277.6</v>
      </c>
      <c r="G12" s="37">
        <v>204.2</v>
      </c>
      <c r="H12" s="37">
        <v>168</v>
      </c>
      <c r="I12" s="37">
        <v>145.1</v>
      </c>
      <c r="J12" s="37">
        <v>135</v>
      </c>
      <c r="K12" s="37">
        <v>140.8</v>
      </c>
      <c r="L12" s="37">
        <v>182</v>
      </c>
      <c r="M12" s="37">
        <v>216.1</v>
      </c>
      <c r="N12" s="44"/>
      <c r="O12" s="44"/>
      <c r="P12" s="44"/>
      <c r="Q12" s="44"/>
      <c r="S12" s="4"/>
      <c r="T12" s="4"/>
      <c r="U12" s="4"/>
      <c r="V12" s="4"/>
    </row>
    <row r="13" spans="1:22" ht="15">
      <c r="A13" s="4">
        <v>1992</v>
      </c>
      <c r="B13" s="37">
        <v>243.1</v>
      </c>
      <c r="C13" s="37">
        <v>259.4</v>
      </c>
      <c r="D13" s="37">
        <v>283.2</v>
      </c>
      <c r="E13" s="37">
        <v>258.1</v>
      </c>
      <c r="F13" s="37">
        <v>268.4</v>
      </c>
      <c r="G13" s="37">
        <v>176.6</v>
      </c>
      <c r="H13" s="37">
        <v>229.4</v>
      </c>
      <c r="I13" s="37">
        <v>158.4</v>
      </c>
      <c r="J13" s="37">
        <v>174.1</v>
      </c>
      <c r="K13" s="37">
        <v>107.7</v>
      </c>
      <c r="L13" s="37">
        <v>171.7</v>
      </c>
      <c r="M13" s="37">
        <v>192.8</v>
      </c>
      <c r="N13" s="44"/>
      <c r="O13" s="44"/>
      <c r="P13" s="44"/>
      <c r="Q13" s="44"/>
      <c r="S13" s="4"/>
      <c r="T13" s="4"/>
      <c r="U13" s="4"/>
      <c r="V13" s="4"/>
    </row>
    <row r="14" spans="1:22" ht="15">
      <c r="A14" s="4">
        <v>1993</v>
      </c>
      <c r="B14" s="37">
        <v>252.9</v>
      </c>
      <c r="C14" s="37">
        <v>253.3</v>
      </c>
      <c r="D14" s="37">
        <v>268.1</v>
      </c>
      <c r="E14" s="37">
        <v>241.3</v>
      </c>
      <c r="F14" s="37">
        <v>229.3</v>
      </c>
      <c r="G14" s="37">
        <v>233.9</v>
      </c>
      <c r="H14" s="37">
        <v>211.1</v>
      </c>
      <c r="I14" s="37">
        <v>155</v>
      </c>
      <c r="J14" s="37">
        <v>150.5</v>
      </c>
      <c r="K14" s="37">
        <v>122.3</v>
      </c>
      <c r="L14" s="37">
        <v>199.5</v>
      </c>
      <c r="M14" s="37">
        <v>81.1</v>
      </c>
      <c r="N14" s="44"/>
      <c r="O14" s="44"/>
      <c r="P14" s="44"/>
      <c r="Q14" s="44"/>
      <c r="S14" s="4"/>
      <c r="T14" s="4"/>
      <c r="U14" s="4"/>
      <c r="V14" s="4"/>
    </row>
    <row r="15" spans="1:22" ht="15">
      <c r="A15" s="4">
        <v>1994</v>
      </c>
      <c r="B15" s="27">
        <v>239.2</v>
      </c>
      <c r="C15" s="27">
        <v>238.2</v>
      </c>
      <c r="D15" s="27">
        <v>231.9</v>
      </c>
      <c r="E15" s="27">
        <v>265.1</v>
      </c>
      <c r="F15" s="27">
        <v>240.3</v>
      </c>
      <c r="G15" s="27">
        <v>162.1</v>
      </c>
      <c r="H15" s="27">
        <v>130.6</v>
      </c>
      <c r="I15" s="27">
        <v>194.1</v>
      </c>
      <c r="J15" s="27">
        <v>142</v>
      </c>
      <c r="K15" s="27">
        <v>173.8</v>
      </c>
      <c r="L15" s="27">
        <v>209.6</v>
      </c>
      <c r="M15" s="27">
        <v>191.3</v>
      </c>
      <c r="N15" s="44"/>
      <c r="O15" s="44"/>
      <c r="P15" s="44"/>
      <c r="Q15" s="44"/>
      <c r="S15" s="4"/>
      <c r="T15" s="4"/>
      <c r="U15" s="4"/>
      <c r="V15" s="4"/>
    </row>
    <row r="16" spans="1:22" ht="15">
      <c r="A16" s="4">
        <v>1995</v>
      </c>
      <c r="B16" s="27">
        <v>218.5</v>
      </c>
      <c r="C16" s="27">
        <v>240.9</v>
      </c>
      <c r="D16" s="27">
        <v>236.7</v>
      </c>
      <c r="E16" s="27">
        <v>259</v>
      </c>
      <c r="F16" s="27">
        <v>233.6</v>
      </c>
      <c r="G16" s="27">
        <v>221.1</v>
      </c>
      <c r="H16" s="27">
        <v>190.5</v>
      </c>
      <c r="I16" s="27">
        <v>180.4</v>
      </c>
      <c r="J16" s="27">
        <v>88.8</v>
      </c>
      <c r="K16" s="27">
        <v>141.3</v>
      </c>
      <c r="L16" s="27">
        <v>114.7</v>
      </c>
      <c r="M16" s="27">
        <v>91.5</v>
      </c>
      <c r="N16" s="44"/>
      <c r="O16" s="44"/>
      <c r="P16" s="44"/>
      <c r="Q16" s="44"/>
      <c r="S16" s="4"/>
      <c r="T16" s="4"/>
      <c r="U16" s="4"/>
      <c r="V16" s="4"/>
    </row>
    <row r="17" spans="1:22" ht="15">
      <c r="A17" s="4">
        <v>1996</v>
      </c>
      <c r="B17" s="22">
        <v>192.8</v>
      </c>
      <c r="C17" s="22">
        <v>207</v>
      </c>
      <c r="D17" s="22">
        <v>293.5</v>
      </c>
      <c r="E17" s="22">
        <v>210.6</v>
      </c>
      <c r="F17" s="22">
        <v>174.6</v>
      </c>
      <c r="G17" s="22">
        <v>216.5</v>
      </c>
      <c r="H17" s="23">
        <v>182.5</v>
      </c>
      <c r="I17" s="23">
        <v>194.8</v>
      </c>
      <c r="J17" s="23">
        <v>128</v>
      </c>
      <c r="K17" s="23">
        <v>134.1</v>
      </c>
      <c r="L17" s="23">
        <v>113.3</v>
      </c>
      <c r="M17" s="23">
        <v>102.7</v>
      </c>
      <c r="N17" s="44"/>
      <c r="O17" s="44"/>
      <c r="P17" s="44"/>
      <c r="Q17" s="44"/>
      <c r="S17" s="4"/>
      <c r="T17" s="4"/>
      <c r="U17" s="4"/>
      <c r="V17" s="4"/>
    </row>
    <row r="18" spans="1:22" ht="15">
      <c r="A18" s="4">
        <v>1997</v>
      </c>
      <c r="B18" s="24">
        <v>267.9</v>
      </c>
      <c r="C18" s="24">
        <v>182.4</v>
      </c>
      <c r="D18" s="24">
        <v>278.7</v>
      </c>
      <c r="E18" s="24">
        <v>218.3</v>
      </c>
      <c r="F18" s="24">
        <v>213</v>
      </c>
      <c r="G18" s="24">
        <v>253.5</v>
      </c>
      <c r="H18" s="24">
        <v>149.2</v>
      </c>
      <c r="I18" s="24">
        <v>140.1</v>
      </c>
      <c r="J18" s="24">
        <v>149</v>
      </c>
      <c r="K18" s="24">
        <v>197</v>
      </c>
      <c r="L18" s="24">
        <v>206.8</v>
      </c>
      <c r="M18" s="24">
        <v>234.9</v>
      </c>
      <c r="N18" s="44"/>
      <c r="O18" s="44"/>
      <c r="P18" s="44"/>
      <c r="Q18" s="44"/>
      <c r="S18" s="27"/>
      <c r="T18" s="27"/>
      <c r="U18" s="27"/>
      <c r="V18" s="27"/>
    </row>
    <row r="19" spans="1:22" ht="15">
      <c r="A19" s="4">
        <v>1998</v>
      </c>
      <c r="B19" s="24">
        <v>262.8</v>
      </c>
      <c r="C19" s="24">
        <v>262.4</v>
      </c>
      <c r="D19" s="24">
        <v>296.5</v>
      </c>
      <c r="E19" s="24">
        <v>247.9</v>
      </c>
      <c r="F19" s="24">
        <v>232</v>
      </c>
      <c r="G19" s="24">
        <v>281.5</v>
      </c>
      <c r="H19" s="24">
        <v>275.9</v>
      </c>
      <c r="I19" s="24">
        <v>220.5</v>
      </c>
      <c r="J19" s="24">
        <v>133.1</v>
      </c>
      <c r="K19" s="24">
        <v>144.1</v>
      </c>
      <c r="L19" s="24">
        <v>95.9</v>
      </c>
      <c r="M19" s="24">
        <v>119.8</v>
      </c>
      <c r="N19" s="44"/>
      <c r="O19" s="44"/>
      <c r="P19" s="44"/>
      <c r="Q19" s="44"/>
      <c r="S19" s="27"/>
      <c r="T19" s="27"/>
      <c r="U19" s="27"/>
      <c r="V19" s="27"/>
    </row>
    <row r="20" spans="1:22" ht="15">
      <c r="A20" s="4">
        <v>1999</v>
      </c>
      <c r="B20" s="22">
        <v>144.5</v>
      </c>
      <c r="C20" s="22">
        <v>210.4</v>
      </c>
      <c r="D20" s="22">
        <v>236.6</v>
      </c>
      <c r="E20" s="22">
        <v>173.4</v>
      </c>
      <c r="F20" s="22">
        <v>186.7</v>
      </c>
      <c r="G20" s="22">
        <v>173.9</v>
      </c>
      <c r="H20" s="22">
        <v>210.8</v>
      </c>
      <c r="I20" s="22">
        <v>210.8</v>
      </c>
      <c r="J20" s="22">
        <v>181.9</v>
      </c>
      <c r="K20" s="22">
        <v>77.06</v>
      </c>
      <c r="L20" s="22">
        <v>131.5</v>
      </c>
      <c r="M20" s="22">
        <v>73.4</v>
      </c>
      <c r="N20" s="44"/>
      <c r="O20" s="44"/>
      <c r="P20" s="44"/>
      <c r="Q20" s="44"/>
      <c r="S20" s="27"/>
      <c r="T20" s="27"/>
      <c r="U20" s="27"/>
      <c r="V20" s="27"/>
    </row>
    <row r="21" spans="1:22" ht="15">
      <c r="A21" s="4">
        <v>2000</v>
      </c>
      <c r="B21" s="22">
        <v>196.5</v>
      </c>
      <c r="C21" s="22">
        <v>164.1</v>
      </c>
      <c r="D21" s="22">
        <v>222.9</v>
      </c>
      <c r="E21" s="22">
        <v>201.6</v>
      </c>
      <c r="F21" s="22">
        <v>208.4</v>
      </c>
      <c r="G21" s="22">
        <v>179</v>
      </c>
      <c r="H21" s="22">
        <v>145.4</v>
      </c>
      <c r="I21" s="22">
        <v>177.9</v>
      </c>
      <c r="J21" s="22">
        <v>111.6</v>
      </c>
      <c r="K21" s="22">
        <v>97.6</v>
      </c>
      <c r="L21" s="22">
        <v>129</v>
      </c>
      <c r="M21" s="22">
        <v>88.8</v>
      </c>
      <c r="N21" s="44"/>
      <c r="O21" s="44"/>
      <c r="P21" s="44"/>
      <c r="Q21" s="44"/>
      <c r="S21" s="27"/>
      <c r="T21" s="27"/>
      <c r="U21" s="27"/>
      <c r="V21" s="27"/>
    </row>
    <row r="22" spans="1:22" ht="15">
      <c r="A22" s="4">
        <v>2001</v>
      </c>
      <c r="B22" s="22">
        <v>177.8</v>
      </c>
      <c r="C22" s="22">
        <v>196.4</v>
      </c>
      <c r="D22" s="22">
        <v>169.6</v>
      </c>
      <c r="E22" s="22">
        <v>209.6</v>
      </c>
      <c r="F22" s="22">
        <v>191.6</v>
      </c>
      <c r="G22" s="22">
        <v>149.3</v>
      </c>
      <c r="H22" s="23">
        <v>223.1</v>
      </c>
      <c r="I22" s="23">
        <v>131.1</v>
      </c>
      <c r="J22" s="23">
        <v>209.3</v>
      </c>
      <c r="K22" s="23">
        <v>164.5</v>
      </c>
      <c r="L22" s="23">
        <v>152.4</v>
      </c>
      <c r="M22" s="23">
        <v>154.9</v>
      </c>
      <c r="S22" s="27"/>
      <c r="T22" s="27"/>
      <c r="U22" s="27"/>
      <c r="V22" s="27"/>
    </row>
    <row r="23" spans="1:22" ht="15">
      <c r="A23" s="4">
        <v>2002</v>
      </c>
      <c r="B23" s="22">
        <v>165.7</v>
      </c>
      <c r="C23" s="22">
        <v>213.6</v>
      </c>
      <c r="D23" s="22">
        <v>260.6</v>
      </c>
      <c r="E23" s="22">
        <v>270.1</v>
      </c>
      <c r="F23" s="22">
        <v>159.7</v>
      </c>
      <c r="G23" s="22">
        <v>110.9</v>
      </c>
      <c r="H23" s="23">
        <v>159.3</v>
      </c>
      <c r="I23" s="23">
        <v>119.3</v>
      </c>
      <c r="J23" s="23">
        <v>103.9</v>
      </c>
      <c r="K23" s="23">
        <v>184</v>
      </c>
      <c r="L23" s="23">
        <v>137.8</v>
      </c>
      <c r="M23" s="23">
        <v>202.1</v>
      </c>
      <c r="S23" s="27"/>
      <c r="T23" s="27"/>
      <c r="U23" s="27"/>
      <c r="V23" s="27"/>
    </row>
    <row r="24" spans="1:22" ht="15">
      <c r="A24" s="4">
        <v>2003</v>
      </c>
      <c r="B24" s="22">
        <v>264.2</v>
      </c>
      <c r="C24" s="22">
        <v>248.1</v>
      </c>
      <c r="D24" s="22">
        <v>84.3</v>
      </c>
      <c r="E24" s="22">
        <v>284.1</v>
      </c>
      <c r="F24" s="22">
        <v>178.3</v>
      </c>
      <c r="G24" s="22">
        <v>220.7</v>
      </c>
      <c r="H24" s="23">
        <v>194.2</v>
      </c>
      <c r="I24" s="23">
        <v>154.7</v>
      </c>
      <c r="J24" s="23">
        <v>121.8</v>
      </c>
      <c r="K24" s="23">
        <v>168.3</v>
      </c>
      <c r="L24" s="23">
        <v>226.1</v>
      </c>
      <c r="M24" s="23">
        <v>163.4</v>
      </c>
      <c r="S24" s="27"/>
      <c r="T24" s="27"/>
      <c r="U24" s="27"/>
      <c r="V24" s="27"/>
    </row>
    <row r="25" spans="1:22" ht="15">
      <c r="A25" s="9"/>
      <c r="F25" s="44">
        <f aca="true" t="shared" si="0" ref="F25:K25">SUM(F3:F24)</f>
        <v>5058.400000000001</v>
      </c>
      <c r="G25" s="44">
        <f t="shared" si="0"/>
        <v>4407.599999999999</v>
      </c>
      <c r="H25" s="44">
        <f t="shared" si="0"/>
        <v>4484.0904</v>
      </c>
      <c r="I25" s="44">
        <f t="shared" si="0"/>
        <v>3869.1</v>
      </c>
      <c r="J25" s="44">
        <f t="shared" si="0"/>
        <v>3348.1000000000004</v>
      </c>
      <c r="K25" s="44">
        <f t="shared" si="0"/>
        <v>3401.06</v>
      </c>
      <c r="S25" s="27"/>
      <c r="T25" s="27"/>
      <c r="U25" s="27"/>
      <c r="V25" s="27"/>
    </row>
    <row r="26" spans="1:22" ht="15">
      <c r="A26" s="9"/>
      <c r="B26" s="38"/>
      <c r="C26" s="38"/>
      <c r="D26" s="38"/>
      <c r="E26" s="38"/>
      <c r="F26" s="38">
        <v>22</v>
      </c>
      <c r="G26" s="38">
        <v>22</v>
      </c>
      <c r="H26" s="38">
        <v>22</v>
      </c>
      <c r="I26" s="38">
        <v>22</v>
      </c>
      <c r="J26" s="38">
        <v>22</v>
      </c>
      <c r="K26" s="38">
        <v>22</v>
      </c>
      <c r="L26" s="39"/>
      <c r="M26" s="39"/>
      <c r="S26" s="27"/>
      <c r="T26" s="27"/>
      <c r="U26" s="27"/>
      <c r="V26" s="27"/>
    </row>
    <row r="27" spans="1:22" ht="15">
      <c r="A27" s="9"/>
      <c r="B27" s="40"/>
      <c r="C27" s="40"/>
      <c r="D27" s="40"/>
      <c r="E27" s="40"/>
      <c r="F27" s="40">
        <f aca="true" t="shared" si="1" ref="F27:K27">F25/F26</f>
        <v>229.92727272727276</v>
      </c>
      <c r="G27" s="40">
        <f t="shared" si="1"/>
        <v>200.34545454545452</v>
      </c>
      <c r="H27" s="40">
        <f t="shared" si="1"/>
        <v>203.82229090909092</v>
      </c>
      <c r="I27" s="40">
        <f t="shared" si="1"/>
        <v>175.86818181818182</v>
      </c>
      <c r="J27" s="40">
        <f t="shared" si="1"/>
        <v>152.18636363636367</v>
      </c>
      <c r="K27" s="40">
        <f t="shared" si="1"/>
        <v>154.59363636363636</v>
      </c>
      <c r="L27" s="41"/>
      <c r="M27" s="41"/>
      <c r="S27" s="27"/>
      <c r="T27" s="27"/>
      <c r="U27" s="27"/>
      <c r="V27" s="27"/>
    </row>
    <row r="28" spans="1:22" ht="15">
      <c r="A28" s="9"/>
      <c r="B28" s="38"/>
      <c r="C28" s="38"/>
      <c r="D28" s="38"/>
      <c r="E28" s="38"/>
      <c r="F28" s="38"/>
      <c r="G28" s="39"/>
      <c r="H28" s="39"/>
      <c r="I28" s="39"/>
      <c r="J28" s="39"/>
      <c r="K28" s="39"/>
      <c r="L28" s="39"/>
      <c r="M28" s="39"/>
      <c r="S28" s="27"/>
      <c r="T28" s="27"/>
      <c r="U28" s="27"/>
      <c r="V28" s="27"/>
    </row>
    <row r="29" spans="1:22" ht="15">
      <c r="A29" s="9"/>
      <c r="B29" s="38"/>
      <c r="C29" s="38"/>
      <c r="D29" s="38"/>
      <c r="E29" s="38"/>
      <c r="F29" s="38"/>
      <c r="G29" s="39"/>
      <c r="H29" s="39"/>
      <c r="I29" s="39"/>
      <c r="J29" s="39"/>
      <c r="K29" s="39"/>
      <c r="L29" s="39"/>
      <c r="M29" s="39"/>
      <c r="S29" s="27"/>
      <c r="T29" s="27"/>
      <c r="U29" s="27"/>
      <c r="V29" s="27"/>
    </row>
    <row r="30" spans="1:13" ht="15">
      <c r="A30" s="9"/>
      <c r="B30" s="38"/>
      <c r="C30" s="38"/>
      <c r="D30" s="38"/>
      <c r="E30" s="38"/>
      <c r="F30" s="38"/>
      <c r="G30" s="39"/>
      <c r="H30" s="39"/>
      <c r="I30" s="39"/>
      <c r="J30" s="39"/>
      <c r="K30" s="39"/>
      <c r="L30" s="39"/>
      <c r="M30" s="39"/>
    </row>
    <row r="31" spans="1:22" ht="15">
      <c r="A31" s="9"/>
      <c r="B31" s="9"/>
      <c r="C31" s="9"/>
      <c r="D31" s="9"/>
      <c r="E31" s="9"/>
      <c r="F31" s="9"/>
      <c r="S31" s="5">
        <f aca="true" t="shared" si="2" ref="S31:V62">1.6542*S8-78.72</f>
        <v>-78.72</v>
      </c>
      <c r="T31" s="5">
        <f t="shared" si="2"/>
        <v>-78.72</v>
      </c>
      <c r="U31" s="5">
        <f t="shared" si="2"/>
        <v>-78.72</v>
      </c>
      <c r="V31" s="5">
        <f t="shared" si="2"/>
        <v>-78.72</v>
      </c>
    </row>
    <row r="32" spans="1:22" ht="15">
      <c r="A32" s="9"/>
      <c r="B32" s="9"/>
      <c r="C32" s="9"/>
      <c r="D32" s="9"/>
      <c r="E32" s="9"/>
      <c r="F32" s="9"/>
      <c r="S32" s="5">
        <f t="shared" si="2"/>
        <v>-78.72</v>
      </c>
      <c r="T32" s="5">
        <f t="shared" si="2"/>
        <v>-78.72</v>
      </c>
      <c r="U32" s="5">
        <f t="shared" si="2"/>
        <v>-78.72</v>
      </c>
      <c r="V32" s="5">
        <f t="shared" si="2"/>
        <v>-78.72</v>
      </c>
    </row>
    <row r="33" spans="1:22" ht="15">
      <c r="A33" s="9"/>
      <c r="B33" s="9"/>
      <c r="C33" s="9"/>
      <c r="D33" s="9"/>
      <c r="E33" s="9"/>
      <c r="S33" s="5">
        <f t="shared" si="2"/>
        <v>-78.72</v>
      </c>
      <c r="T33" s="5">
        <f t="shared" si="2"/>
        <v>-78.72</v>
      </c>
      <c r="U33" s="5">
        <f t="shared" si="2"/>
        <v>-78.72</v>
      </c>
      <c r="V33" s="5">
        <f t="shared" si="2"/>
        <v>-78.72</v>
      </c>
    </row>
    <row r="34" spans="1:22" ht="15">
      <c r="A34" s="9"/>
      <c r="B34" s="9"/>
      <c r="C34" s="9"/>
      <c r="D34" s="9"/>
      <c r="E34" s="9"/>
      <c r="S34" s="5">
        <f t="shared" si="2"/>
        <v>-78.72</v>
      </c>
      <c r="T34" s="5">
        <f t="shared" si="2"/>
        <v>-78.72</v>
      </c>
      <c r="U34" s="5">
        <f t="shared" si="2"/>
        <v>-78.72</v>
      </c>
      <c r="V34" s="5">
        <f t="shared" si="2"/>
        <v>-78.72</v>
      </c>
    </row>
    <row r="35" spans="1:22" ht="15">
      <c r="A35" s="9"/>
      <c r="B35" s="9"/>
      <c r="C35" s="9"/>
      <c r="D35" s="9"/>
      <c r="E35" s="9"/>
      <c r="S35" s="5">
        <f t="shared" si="2"/>
        <v>-78.72</v>
      </c>
      <c r="T35" s="5">
        <f t="shared" si="2"/>
        <v>-78.72</v>
      </c>
      <c r="U35" s="5">
        <f t="shared" si="2"/>
        <v>-78.72</v>
      </c>
      <c r="V35" s="5">
        <f t="shared" si="2"/>
        <v>-78.72</v>
      </c>
    </row>
    <row r="36" spans="1:22" ht="15">
      <c r="A36" s="9"/>
      <c r="B36" s="9"/>
      <c r="C36" s="9"/>
      <c r="D36" s="9"/>
      <c r="E36" s="9"/>
      <c r="S36" s="5">
        <f t="shared" si="2"/>
        <v>-78.72</v>
      </c>
      <c r="T36" s="5">
        <f t="shared" si="2"/>
        <v>-78.72</v>
      </c>
      <c r="U36" s="5">
        <f t="shared" si="2"/>
        <v>-78.72</v>
      </c>
      <c r="V36" s="5">
        <f t="shared" si="2"/>
        <v>-78.72</v>
      </c>
    </row>
    <row r="37" spans="1:22" ht="15">
      <c r="A37" s="9"/>
      <c r="B37" s="9"/>
      <c r="C37" s="9"/>
      <c r="D37" s="9"/>
      <c r="E37" s="9"/>
      <c r="S37" s="5">
        <f t="shared" si="2"/>
        <v>-78.72</v>
      </c>
      <c r="T37" s="5">
        <f t="shared" si="2"/>
        <v>-78.72</v>
      </c>
      <c r="U37" s="5">
        <f t="shared" si="2"/>
        <v>-78.72</v>
      </c>
      <c r="V37" s="5">
        <f t="shared" si="2"/>
        <v>-78.72</v>
      </c>
    </row>
    <row r="38" spans="1:22" ht="15">
      <c r="A38" s="9"/>
      <c r="B38" s="9"/>
      <c r="C38" s="9"/>
      <c r="D38" s="9"/>
      <c r="E38" s="9"/>
      <c r="S38" s="5">
        <f t="shared" si="2"/>
        <v>-78.72</v>
      </c>
      <c r="T38" s="5">
        <f t="shared" si="2"/>
        <v>-78.72</v>
      </c>
      <c r="U38" s="5">
        <f t="shared" si="2"/>
        <v>-78.72</v>
      </c>
      <c r="V38" s="5">
        <f t="shared" si="2"/>
        <v>-78.72</v>
      </c>
    </row>
    <row r="39" spans="1:22" ht="15">
      <c r="A39" s="9"/>
      <c r="B39" s="9"/>
      <c r="C39" s="9"/>
      <c r="D39" s="9"/>
      <c r="E39" s="9"/>
      <c r="S39" s="5">
        <f t="shared" si="2"/>
        <v>-78.72</v>
      </c>
      <c r="T39" s="5">
        <f t="shared" si="2"/>
        <v>-78.72</v>
      </c>
      <c r="U39" s="5">
        <f t="shared" si="2"/>
        <v>-78.72</v>
      </c>
      <c r="V39" s="5">
        <f t="shared" si="2"/>
        <v>-78.72</v>
      </c>
    </row>
    <row r="40" spans="1:22" ht="15">
      <c r="A40" s="9"/>
      <c r="B40" s="9"/>
      <c r="C40" s="9"/>
      <c r="D40" s="9"/>
      <c r="E40" s="9"/>
      <c r="S40" s="5">
        <f t="shared" si="2"/>
        <v>-78.72</v>
      </c>
      <c r="T40" s="5">
        <f t="shared" si="2"/>
        <v>-78.72</v>
      </c>
      <c r="U40" s="5">
        <f t="shared" si="2"/>
        <v>-78.72</v>
      </c>
      <c r="V40" s="5">
        <f t="shared" si="2"/>
        <v>-78.72</v>
      </c>
    </row>
    <row r="41" spans="1:22" ht="15">
      <c r="A41" s="9"/>
      <c r="B41" s="9"/>
      <c r="C41" s="9"/>
      <c r="D41" s="9"/>
      <c r="S41" s="5">
        <f t="shared" si="2"/>
        <v>-78.72</v>
      </c>
      <c r="T41" s="5">
        <f t="shared" si="2"/>
        <v>-78.72</v>
      </c>
      <c r="U41" s="5">
        <f t="shared" si="2"/>
        <v>-78.72</v>
      </c>
      <c r="V41" s="5">
        <f t="shared" si="2"/>
        <v>-78.72</v>
      </c>
    </row>
    <row r="42" spans="1:22" ht="15">
      <c r="A42" s="9"/>
      <c r="B42" s="9"/>
      <c r="C42" s="9"/>
      <c r="D42" s="9"/>
      <c r="S42" s="5">
        <f t="shared" si="2"/>
        <v>-78.72</v>
      </c>
      <c r="T42" s="5">
        <f t="shared" si="2"/>
        <v>-78.72</v>
      </c>
      <c r="U42" s="5">
        <f t="shared" si="2"/>
        <v>-78.72</v>
      </c>
      <c r="V42" s="5">
        <f t="shared" si="2"/>
        <v>-78.72</v>
      </c>
    </row>
    <row r="43" spans="1:22" ht="15">
      <c r="A43" s="9"/>
      <c r="B43" s="9"/>
      <c r="C43" s="9"/>
      <c r="D43" s="9"/>
      <c r="S43" s="5">
        <f t="shared" si="2"/>
        <v>-78.72</v>
      </c>
      <c r="T43" s="5">
        <f t="shared" si="2"/>
        <v>-78.72</v>
      </c>
      <c r="U43" s="5">
        <f t="shared" si="2"/>
        <v>-78.72</v>
      </c>
      <c r="V43" s="5">
        <f t="shared" si="2"/>
        <v>-78.72</v>
      </c>
    </row>
    <row r="44" spans="1:22" ht="15">
      <c r="A44" s="9"/>
      <c r="B44" s="9"/>
      <c r="C44" s="9"/>
      <c r="D44" s="9"/>
      <c r="S44" s="5">
        <f t="shared" si="2"/>
        <v>-78.72</v>
      </c>
      <c r="T44" s="5">
        <f t="shared" si="2"/>
        <v>-78.72</v>
      </c>
      <c r="U44" s="5">
        <f t="shared" si="2"/>
        <v>-78.72</v>
      </c>
      <c r="V44" s="5">
        <f t="shared" si="2"/>
        <v>-78.72</v>
      </c>
    </row>
    <row r="45" spans="1:22" ht="15">
      <c r="A45" s="9"/>
      <c r="B45" s="9"/>
      <c r="C45" s="9"/>
      <c r="D45" s="9"/>
      <c r="S45" s="5">
        <f t="shared" si="2"/>
        <v>-78.72</v>
      </c>
      <c r="T45" s="5">
        <f t="shared" si="2"/>
        <v>-78.72</v>
      </c>
      <c r="U45" s="5">
        <f t="shared" si="2"/>
        <v>-78.72</v>
      </c>
      <c r="V45" s="5">
        <f t="shared" si="2"/>
        <v>-78.72</v>
      </c>
    </row>
    <row r="46" spans="1:22" ht="15">
      <c r="A46" s="9"/>
      <c r="B46" s="9"/>
      <c r="C46" s="9"/>
      <c r="D46" s="9"/>
      <c r="S46" s="5">
        <f t="shared" si="2"/>
        <v>-78.72</v>
      </c>
      <c r="T46" s="5">
        <f t="shared" si="2"/>
        <v>-78.72</v>
      </c>
      <c r="U46" s="5">
        <f t="shared" si="2"/>
        <v>-78.72</v>
      </c>
      <c r="V46" s="5">
        <f t="shared" si="2"/>
        <v>-78.72</v>
      </c>
    </row>
    <row r="47" spans="1:22" ht="15">
      <c r="A47" s="9"/>
      <c r="B47" s="9"/>
      <c r="C47" s="9"/>
      <c r="D47" s="9"/>
      <c r="S47" s="5">
        <f t="shared" si="2"/>
        <v>-78.72</v>
      </c>
      <c r="T47" s="5">
        <f t="shared" si="2"/>
        <v>-78.72</v>
      </c>
      <c r="U47" s="5">
        <f t="shared" si="2"/>
        <v>-78.72</v>
      </c>
      <c r="V47" s="5">
        <f t="shared" si="2"/>
        <v>-78.72</v>
      </c>
    </row>
    <row r="48" spans="1:22" ht="15">
      <c r="A48" s="9"/>
      <c r="B48" s="9"/>
      <c r="C48" s="9"/>
      <c r="D48" s="9"/>
      <c r="S48" s="5">
        <f t="shared" si="2"/>
        <v>-78.72</v>
      </c>
      <c r="T48" s="5">
        <f t="shared" si="2"/>
        <v>-78.72</v>
      </c>
      <c r="U48" s="5">
        <f t="shared" si="2"/>
        <v>-78.72</v>
      </c>
      <c r="V48" s="5">
        <f t="shared" si="2"/>
        <v>-78.72</v>
      </c>
    </row>
    <row r="49" spans="1:22" ht="15">
      <c r="A49" s="9"/>
      <c r="B49" s="9"/>
      <c r="C49" s="9"/>
      <c r="S49" s="5">
        <f t="shared" si="2"/>
        <v>-78.72</v>
      </c>
      <c r="T49" s="5">
        <f t="shared" si="2"/>
        <v>-78.72</v>
      </c>
      <c r="U49" s="5">
        <f t="shared" si="2"/>
        <v>-78.72</v>
      </c>
      <c r="V49" s="5">
        <f t="shared" si="2"/>
        <v>-78.72</v>
      </c>
    </row>
    <row r="50" spans="1:22" ht="15">
      <c r="A50" s="9"/>
      <c r="B50" s="9"/>
      <c r="C50" s="9"/>
      <c r="S50" s="5">
        <f t="shared" si="2"/>
        <v>-78.72</v>
      </c>
      <c r="T50" s="5">
        <f t="shared" si="2"/>
        <v>-78.72</v>
      </c>
      <c r="U50" s="5">
        <f t="shared" si="2"/>
        <v>-78.72</v>
      </c>
      <c r="V50" s="5">
        <f t="shared" si="2"/>
        <v>-78.72</v>
      </c>
    </row>
    <row r="51" spans="1:22" ht="15">
      <c r="A51" s="9"/>
      <c r="B51" s="9"/>
      <c r="C51" s="9"/>
      <c r="S51" s="5">
        <f t="shared" si="2"/>
        <v>-78.72</v>
      </c>
      <c r="T51" s="5">
        <f t="shared" si="2"/>
        <v>-78.72</v>
      </c>
      <c r="U51" s="5">
        <f t="shared" si="2"/>
        <v>-78.72</v>
      </c>
      <c r="V51" s="5">
        <f t="shared" si="2"/>
        <v>-78.72</v>
      </c>
    </row>
    <row r="52" spans="1:22" ht="15">
      <c r="A52" s="9"/>
      <c r="B52" s="9"/>
      <c r="C52" s="9"/>
      <c r="S52" s="5">
        <f t="shared" si="2"/>
        <v>-78.72</v>
      </c>
      <c r="T52" s="5">
        <f t="shared" si="2"/>
        <v>-78.72</v>
      </c>
      <c r="U52" s="5">
        <f t="shared" si="2"/>
        <v>-78.72</v>
      </c>
      <c r="V52" s="5">
        <f t="shared" si="2"/>
        <v>-78.72</v>
      </c>
    </row>
    <row r="53" spans="1:22" ht="15">
      <c r="A53" s="9"/>
      <c r="B53" s="9"/>
      <c r="C53" s="9"/>
      <c r="S53" s="5">
        <f t="shared" si="2"/>
        <v>-78.72</v>
      </c>
      <c r="T53" s="5">
        <f t="shared" si="2"/>
        <v>-78.72</v>
      </c>
      <c r="U53" s="5">
        <f t="shared" si="2"/>
        <v>-78.72</v>
      </c>
      <c r="V53" s="5">
        <f t="shared" si="2"/>
        <v>-78.72</v>
      </c>
    </row>
    <row r="54" spans="1:22" ht="15">
      <c r="A54" s="9"/>
      <c r="B54" s="9"/>
      <c r="C54" s="9"/>
      <c r="S54" s="5">
        <f t="shared" si="2"/>
        <v>-208.93862399999998</v>
      </c>
      <c r="T54" s="5">
        <f t="shared" si="2"/>
        <v>-208.93862399999998</v>
      </c>
      <c r="U54" s="5">
        <f t="shared" si="2"/>
        <v>-208.93862399999998</v>
      </c>
      <c r="V54" s="5">
        <f t="shared" si="2"/>
        <v>-208.93862399999998</v>
      </c>
    </row>
    <row r="55" spans="1:22" ht="15">
      <c r="A55" s="9"/>
      <c r="B55" s="9"/>
      <c r="C55" s="9"/>
      <c r="S55" s="5">
        <f t="shared" si="2"/>
        <v>-208.93862399999998</v>
      </c>
      <c r="T55" s="5">
        <f t="shared" si="2"/>
        <v>-208.93862399999998</v>
      </c>
      <c r="U55" s="5">
        <f t="shared" si="2"/>
        <v>-208.93862399999998</v>
      </c>
      <c r="V55" s="5">
        <f t="shared" si="2"/>
        <v>-208.93862399999998</v>
      </c>
    </row>
    <row r="56" spans="1:22" ht="15">
      <c r="A56" s="9"/>
      <c r="B56" s="9"/>
      <c r="C56" s="9"/>
      <c r="S56" s="5">
        <f t="shared" si="2"/>
        <v>-208.93862399999998</v>
      </c>
      <c r="T56" s="5">
        <f t="shared" si="2"/>
        <v>-208.93862399999998</v>
      </c>
      <c r="U56" s="5">
        <f t="shared" si="2"/>
        <v>-208.93862399999998</v>
      </c>
      <c r="V56" s="5">
        <f t="shared" si="2"/>
        <v>-208.93862399999998</v>
      </c>
    </row>
    <row r="57" spans="1:22" ht="15">
      <c r="A57" s="9"/>
      <c r="B57" s="9"/>
      <c r="S57" s="5">
        <f t="shared" si="2"/>
        <v>-208.93862399999998</v>
      </c>
      <c r="T57" s="5">
        <f t="shared" si="2"/>
        <v>-208.93862399999998</v>
      </c>
      <c r="U57" s="5">
        <f t="shared" si="2"/>
        <v>-208.93862399999998</v>
      </c>
      <c r="V57" s="5">
        <f t="shared" si="2"/>
        <v>-208.93862399999998</v>
      </c>
    </row>
    <row r="58" spans="1:22" ht="15">
      <c r="A58" s="9"/>
      <c r="B58" s="9"/>
      <c r="S58" s="5">
        <f t="shared" si="2"/>
        <v>-208.93862399999998</v>
      </c>
      <c r="T58" s="5">
        <f t="shared" si="2"/>
        <v>-208.93862399999998</v>
      </c>
      <c r="U58" s="5">
        <f t="shared" si="2"/>
        <v>-208.93862399999998</v>
      </c>
      <c r="V58" s="5">
        <f t="shared" si="2"/>
        <v>-208.93862399999998</v>
      </c>
    </row>
    <row r="59" spans="1:22" ht="15">
      <c r="A59" s="9"/>
      <c r="B59" s="9"/>
      <c r="S59" s="5">
        <f t="shared" si="2"/>
        <v>-208.93862399999998</v>
      </c>
      <c r="T59" s="5">
        <f t="shared" si="2"/>
        <v>-208.93862399999998</v>
      </c>
      <c r="U59" s="5">
        <f t="shared" si="2"/>
        <v>-208.93862399999998</v>
      </c>
      <c r="V59" s="5">
        <f t="shared" si="2"/>
        <v>-208.93862399999998</v>
      </c>
    </row>
    <row r="60" spans="1:22" ht="15">
      <c r="A60" s="9"/>
      <c r="B60" s="9"/>
      <c r="S60" s="5">
        <f t="shared" si="2"/>
        <v>-208.93862399999998</v>
      </c>
      <c r="T60" s="5">
        <f t="shared" si="2"/>
        <v>-208.93862399999998</v>
      </c>
      <c r="U60" s="5">
        <f t="shared" si="2"/>
        <v>-208.93862399999998</v>
      </c>
      <c r="V60" s="5">
        <f t="shared" si="2"/>
        <v>-208.93862399999998</v>
      </c>
    </row>
    <row r="61" spans="1:22" ht="15">
      <c r="A61" s="9"/>
      <c r="B61" s="9"/>
      <c r="S61" s="5">
        <f t="shared" si="2"/>
        <v>-208.93862399999998</v>
      </c>
      <c r="T61" s="5">
        <f t="shared" si="2"/>
        <v>-208.93862399999998</v>
      </c>
      <c r="U61" s="5">
        <f t="shared" si="2"/>
        <v>-208.93862399999998</v>
      </c>
      <c r="V61" s="5">
        <f t="shared" si="2"/>
        <v>-208.93862399999998</v>
      </c>
    </row>
    <row r="62" spans="1:22" ht="15">
      <c r="A62" s="9"/>
      <c r="B62" s="9"/>
      <c r="S62" s="5">
        <f t="shared" si="2"/>
        <v>-208.93862399999998</v>
      </c>
      <c r="T62" s="5">
        <f t="shared" si="2"/>
        <v>-208.93862399999998</v>
      </c>
      <c r="U62" s="5">
        <f t="shared" si="2"/>
        <v>-208.93862399999998</v>
      </c>
      <c r="V62" s="5">
        <f t="shared" si="2"/>
        <v>-208.93862399999998</v>
      </c>
    </row>
    <row r="63" spans="1:22" ht="15">
      <c r="A63" s="9"/>
      <c r="B63" s="9"/>
      <c r="S63" s="5">
        <f>1.6542*S40-78.72</f>
        <v>-208.93862399999998</v>
      </c>
      <c r="T63" s="5">
        <f>1.6542*T40-78.72</f>
        <v>-208.93862399999998</v>
      </c>
      <c r="U63" s="5">
        <f>1.6542*U40-78.72</f>
        <v>-208.93862399999998</v>
      </c>
      <c r="V63" s="5">
        <f>1.6542*V40-78.72</f>
        <v>-208.93862399999998</v>
      </c>
    </row>
    <row r="64" spans="1:22" ht="15">
      <c r="A64" s="9"/>
      <c r="B64" s="9"/>
      <c r="S64" s="5">
        <f aca="true" t="shared" si="3" ref="S64:V68">1.6542*S41-78.72</f>
        <v>-208.93862399999998</v>
      </c>
      <c r="T64" s="5">
        <f t="shared" si="3"/>
        <v>-208.93862399999998</v>
      </c>
      <c r="U64" s="5">
        <f t="shared" si="3"/>
        <v>-208.93862399999998</v>
      </c>
      <c r="V64" s="5">
        <f t="shared" si="3"/>
        <v>-208.93862399999998</v>
      </c>
    </row>
    <row r="65" spans="19:22" ht="15">
      <c r="S65" s="5">
        <f t="shared" si="3"/>
        <v>-208.93862399999998</v>
      </c>
      <c r="T65" s="5">
        <f t="shared" si="3"/>
        <v>-208.93862399999998</v>
      </c>
      <c r="U65" s="5">
        <f t="shared" si="3"/>
        <v>-208.93862399999998</v>
      </c>
      <c r="V65" s="5">
        <f t="shared" si="3"/>
        <v>-208.93862399999998</v>
      </c>
    </row>
    <row r="66" spans="19:22" ht="15">
      <c r="S66" s="5">
        <f t="shared" si="3"/>
        <v>-208.93862399999998</v>
      </c>
      <c r="T66" s="5">
        <f t="shared" si="3"/>
        <v>-208.93862399999998</v>
      </c>
      <c r="U66" s="5">
        <f t="shared" si="3"/>
        <v>-208.93862399999998</v>
      </c>
      <c r="V66" s="5">
        <f t="shared" si="3"/>
        <v>-208.93862399999998</v>
      </c>
    </row>
    <row r="67" spans="19:22" ht="15">
      <c r="S67" s="5">
        <f t="shared" si="3"/>
        <v>-208.93862399999998</v>
      </c>
      <c r="T67" s="5">
        <f t="shared" si="3"/>
        <v>-208.93862399999998</v>
      </c>
      <c r="U67" s="5">
        <f t="shared" si="3"/>
        <v>-208.93862399999998</v>
      </c>
      <c r="V67" s="5">
        <f t="shared" si="3"/>
        <v>-208.93862399999998</v>
      </c>
    </row>
    <row r="68" spans="19:22" ht="15">
      <c r="S68" s="5">
        <f t="shared" si="3"/>
        <v>-208.93862399999998</v>
      </c>
      <c r="T68" s="5">
        <f t="shared" si="3"/>
        <v>-208.93862399999998</v>
      </c>
      <c r="U68" s="5">
        <f t="shared" si="3"/>
        <v>-208.93862399999998</v>
      </c>
      <c r="V68" s="5">
        <f t="shared" si="3"/>
        <v>-208.93862399999998</v>
      </c>
    </row>
  </sheetData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 Van</dc:creator>
  <cp:keywords/>
  <dc:description/>
  <cp:lastModifiedBy>kimca</cp:lastModifiedBy>
  <cp:lastPrinted>2004-11-05T06:53:48Z</cp:lastPrinted>
  <dcterms:created xsi:type="dcterms:W3CDTF">2004-11-02T15:43:21Z</dcterms:created>
  <dcterms:modified xsi:type="dcterms:W3CDTF">2008-12-26T09:57:13Z</dcterms:modified>
  <cp:category/>
  <cp:version/>
  <cp:contentType/>
  <cp:contentStatus/>
</cp:coreProperties>
</file>